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SI\Proy\MA\PADE_Río Negro\Tecnicos\MPedreira\PADE socioeconomico\A.3\"/>
    </mc:Choice>
  </mc:AlternateContent>
  <bookViews>
    <workbookView xWindow="9615" yWindow="150" windowWidth="11985" windowHeight="9915" tabRatio="842" firstSheet="1" activeTab="6"/>
  </bookViews>
  <sheets>
    <sheet name="Ajuste de precios" sheetId="2" r:id="rId1"/>
    <sheet name="Parámetros " sheetId="4" r:id="rId2"/>
    <sheet name="Caracterización de escenarios" sheetId="6" r:id="rId3"/>
    <sheet name="Efectos de los escenarios" sheetId="5" r:id="rId4"/>
    <sheet name="Costos - Precios de mercado" sheetId="10" r:id="rId5"/>
    <sheet name="Costos - Precios sociales" sheetId="11" r:id="rId6"/>
    <sheet name="TABLAS" sheetId="12" r:id="rId7"/>
  </sheets>
  <calcPr calcId="152511"/>
</workbook>
</file>

<file path=xl/calcChain.xml><?xml version="1.0" encoding="utf-8"?>
<calcChain xmlns="http://schemas.openxmlformats.org/spreadsheetml/2006/main">
  <c r="E144" i="5" l="1"/>
  <c r="E145" i="5"/>
  <c r="E146" i="5"/>
  <c r="D146" i="5"/>
  <c r="D145" i="5"/>
  <c r="D144" i="5"/>
  <c r="C145" i="5" l="1"/>
  <c r="C144" i="5"/>
  <c r="B144" i="5"/>
  <c r="B145" i="5"/>
  <c r="G146" i="5" l="1"/>
  <c r="G145" i="5"/>
  <c r="G144" i="5"/>
  <c r="F146" i="5" l="1"/>
  <c r="F144" i="5"/>
  <c r="G66" i="10"/>
  <c r="F66" i="10"/>
  <c r="E66" i="10"/>
  <c r="D66" i="10"/>
  <c r="C66" i="10"/>
  <c r="B66" i="10"/>
  <c r="G64" i="10"/>
  <c r="F64" i="10"/>
  <c r="E64" i="10"/>
  <c r="D64" i="10"/>
  <c r="C64" i="10"/>
  <c r="B64" i="10"/>
  <c r="DS184" i="12" l="1"/>
  <c r="BG96" i="12"/>
  <c r="AX83" i="12"/>
  <c r="H4" i="12"/>
  <c r="Q16" i="12"/>
  <c r="Q17" i="12"/>
  <c r="Q18" i="12"/>
  <c r="Q19" i="12"/>
  <c r="Z30" i="12"/>
  <c r="D195" i="5" l="1"/>
  <c r="G119" i="10" l="1"/>
  <c r="G120" i="10"/>
  <c r="G87" i="10"/>
  <c r="G82" i="10"/>
  <c r="G80" i="10"/>
  <c r="AP59" i="12"/>
  <c r="AP57" i="12"/>
  <c r="AP56" i="12"/>
  <c r="AP55" i="12"/>
  <c r="EA199" i="12" l="1"/>
  <c r="DW199" i="12"/>
  <c r="DX199" i="12"/>
  <c r="DY199" i="12"/>
  <c r="DZ199" i="12"/>
  <c r="DV199" i="12"/>
  <c r="DO184" i="12"/>
  <c r="DP184" i="12"/>
  <c r="DQ184" i="12"/>
  <c r="DR184" i="12"/>
  <c r="DN184" i="12"/>
  <c r="BC96" i="12"/>
  <c r="BD96" i="12"/>
  <c r="BE96" i="12"/>
  <c r="BF96" i="12"/>
  <c r="BB96" i="12"/>
  <c r="AU83" i="12"/>
  <c r="AV83" i="12"/>
  <c r="AW83" i="12"/>
  <c r="AX84" i="12"/>
  <c r="AT83" i="12"/>
  <c r="AS83" i="12"/>
  <c r="AS84" i="12"/>
  <c r="B192" i="5"/>
  <c r="B215" i="5" s="1"/>
  <c r="C192" i="5"/>
  <c r="C215" i="5" s="1"/>
  <c r="D215" i="5"/>
  <c r="E192" i="5"/>
  <c r="E215" i="5" s="1"/>
  <c r="F192" i="5"/>
  <c r="F215" i="5" s="1"/>
  <c r="G192" i="5"/>
  <c r="G215" i="5" s="1"/>
  <c r="B172" i="5" l="1"/>
  <c r="C172" i="5"/>
  <c r="E172" i="5"/>
  <c r="F172" i="5"/>
  <c r="G172" i="5"/>
  <c r="G195" i="5" s="1"/>
  <c r="B173" i="5"/>
  <c r="B196" i="5" s="1"/>
  <c r="C173" i="5"/>
  <c r="C196" i="5" s="1"/>
  <c r="B174" i="5"/>
  <c r="B197" i="5" s="1"/>
  <c r="C174" i="5"/>
  <c r="C197" i="5" s="1"/>
  <c r="B175" i="5"/>
  <c r="B198" i="5" s="1"/>
  <c r="C175" i="5"/>
  <c r="C198" i="5" s="1"/>
  <c r="B176" i="5"/>
  <c r="B199" i="5" s="1"/>
  <c r="C176" i="5"/>
  <c r="C199" i="5" s="1"/>
  <c r="B177" i="5"/>
  <c r="B200" i="5" s="1"/>
  <c r="C177" i="5"/>
  <c r="C200" i="5" s="1"/>
  <c r="B178" i="5"/>
  <c r="B201" i="5" s="1"/>
  <c r="C178" i="5"/>
  <c r="C201" i="5" s="1"/>
  <c r="B179" i="5"/>
  <c r="B202" i="5" s="1"/>
  <c r="C179" i="5"/>
  <c r="C202" i="5" s="1"/>
  <c r="B180" i="5"/>
  <c r="B203" i="5" s="1"/>
  <c r="C180" i="5"/>
  <c r="C203" i="5" s="1"/>
  <c r="B181" i="5"/>
  <c r="B204" i="5" s="1"/>
  <c r="C181" i="5"/>
  <c r="C204" i="5" s="1"/>
  <c r="B182" i="5"/>
  <c r="B205" i="5" s="1"/>
  <c r="C182" i="5"/>
  <c r="C205" i="5" s="1"/>
  <c r="B183" i="5"/>
  <c r="B206" i="5" s="1"/>
  <c r="C183" i="5"/>
  <c r="C206" i="5" s="1"/>
  <c r="B184" i="5"/>
  <c r="B207" i="5" s="1"/>
  <c r="C184" i="5"/>
  <c r="C207" i="5" s="1"/>
  <c r="B185" i="5"/>
  <c r="B208" i="5" s="1"/>
  <c r="C185" i="5"/>
  <c r="C208" i="5" s="1"/>
  <c r="B186" i="5"/>
  <c r="B209" i="5" s="1"/>
  <c r="C186" i="5"/>
  <c r="C209" i="5" s="1"/>
  <c r="B187" i="5"/>
  <c r="B210" i="5" s="1"/>
  <c r="C187" i="5"/>
  <c r="C210" i="5" s="1"/>
  <c r="B188" i="5"/>
  <c r="B211" i="5" s="1"/>
  <c r="C188" i="5"/>
  <c r="C211" i="5" s="1"/>
  <c r="B189" i="5"/>
  <c r="B212" i="5" s="1"/>
  <c r="C189" i="5"/>
  <c r="C212" i="5" s="1"/>
  <c r="B190" i="5"/>
  <c r="B213" i="5" s="1"/>
  <c r="C190" i="5"/>
  <c r="C213" i="5" s="1"/>
  <c r="B191" i="5"/>
  <c r="B214" i="5" s="1"/>
  <c r="C191" i="5"/>
  <c r="C214" i="5" s="1"/>
  <c r="B195" i="5"/>
  <c r="C195" i="5"/>
  <c r="DV201" i="12" l="1"/>
  <c r="DN190" i="12"/>
  <c r="DN185" i="12"/>
  <c r="DN193" i="12" s="1"/>
  <c r="DN192" i="12"/>
  <c r="BB97" i="12"/>
  <c r="AK64" i="12"/>
  <c r="AK63" i="12"/>
  <c r="AK62" i="12"/>
  <c r="AK61" i="12"/>
  <c r="AK60" i="12"/>
  <c r="AK59" i="12"/>
  <c r="AK57" i="12"/>
  <c r="AK56" i="12"/>
  <c r="AK55" i="12"/>
  <c r="AC42" i="12"/>
  <c r="AC41" i="12"/>
  <c r="AC40" i="12"/>
  <c r="AC39" i="12"/>
  <c r="AC38" i="12"/>
  <c r="AC37" i="12"/>
  <c r="U30" i="12"/>
  <c r="L19" i="12"/>
  <c r="L18" i="12"/>
  <c r="L17" i="12"/>
  <c r="L16" i="12"/>
  <c r="C4" i="12"/>
  <c r="DN186" i="12" l="1"/>
  <c r="DN194" i="12" s="1"/>
  <c r="C58" i="11" l="1"/>
  <c r="B55" i="10"/>
  <c r="B56" i="10"/>
  <c r="B57" i="10"/>
  <c r="B60" i="10"/>
  <c r="B70" i="10"/>
  <c r="B80" i="10"/>
  <c r="B144" i="10" s="1"/>
  <c r="B82" i="10"/>
  <c r="B145" i="10" s="1"/>
  <c r="B87" i="10"/>
  <c r="B88" i="10"/>
  <c r="B89" i="10"/>
  <c r="B90" i="10"/>
  <c r="B91" i="10"/>
  <c r="B92" i="10"/>
  <c r="B116" i="10"/>
  <c r="B119" i="10"/>
  <c r="B120" i="10"/>
  <c r="B147" i="10" l="1"/>
  <c r="CP156" i="12" s="1"/>
  <c r="B135" i="10"/>
  <c r="CP145" i="12" s="1"/>
  <c r="B136" i="10"/>
  <c r="AK69" i="12"/>
  <c r="CP154" i="12"/>
  <c r="CP153" i="12"/>
  <c r="AK68" i="12"/>
  <c r="B139" i="10"/>
  <c r="N19" i="12"/>
  <c r="O19" i="12"/>
  <c r="P19" i="12"/>
  <c r="M19" i="12"/>
  <c r="AK71" i="12" l="1"/>
  <c r="L21" i="12"/>
  <c r="L22" i="12"/>
  <c r="CP146" i="12"/>
  <c r="AH42" i="12"/>
  <c r="AE42" i="12"/>
  <c r="AF42" i="12"/>
  <c r="AG42" i="12"/>
  <c r="AD42" i="12"/>
  <c r="B70" i="11"/>
  <c r="C70" i="11" s="1"/>
  <c r="C139" i="11" s="1"/>
  <c r="B69" i="11"/>
  <c r="C70" i="10"/>
  <c r="D70" i="10"/>
  <c r="E70" i="10"/>
  <c r="F70" i="10"/>
  <c r="G70" i="10"/>
  <c r="F70" i="11" l="1"/>
  <c r="F139" i="11" s="1"/>
  <c r="E70" i="11"/>
  <c r="E139" i="11" s="1"/>
  <c r="H70" i="11"/>
  <c r="H139" i="11" s="1"/>
  <c r="D70" i="11"/>
  <c r="D139" i="11" s="1"/>
  <c r="G70" i="11"/>
  <c r="G139" i="11" s="1"/>
  <c r="F139" i="10"/>
  <c r="D139" i="10"/>
  <c r="G139" i="10"/>
  <c r="E139" i="10"/>
  <c r="C139" i="10"/>
  <c r="EA201" i="12"/>
  <c r="DX201" i="12"/>
  <c r="DY201" i="12"/>
  <c r="DZ201" i="12"/>
  <c r="DW201" i="12"/>
  <c r="DP190" i="12"/>
  <c r="DQ190" i="12"/>
  <c r="DR190" i="12"/>
  <c r="DS190" i="12"/>
  <c r="DO190" i="12"/>
  <c r="DS185" i="12" l="1"/>
  <c r="DP185" i="12"/>
  <c r="DP193" i="12" s="1"/>
  <c r="DQ185" i="12"/>
  <c r="DQ193" i="12" s="1"/>
  <c r="DR185" i="12"/>
  <c r="DR193" i="12" s="1"/>
  <c r="DO185" i="12"/>
  <c r="DO193" i="12" s="1"/>
  <c r="DS192" i="12"/>
  <c r="DP192" i="12"/>
  <c r="DQ192" i="12"/>
  <c r="DR192" i="12"/>
  <c r="DO192" i="12"/>
  <c r="BC97" i="12"/>
  <c r="BD97" i="12"/>
  <c r="BE97" i="12"/>
  <c r="BF97" i="12"/>
  <c r="BG97" i="12"/>
  <c r="AU84" i="12"/>
  <c r="AV84" i="12"/>
  <c r="AW84" i="12"/>
  <c r="AT84" i="12"/>
  <c r="AP60" i="12"/>
  <c r="AP61" i="12"/>
  <c r="AP62" i="12"/>
  <c r="AP63" i="12"/>
  <c r="AP64" i="12"/>
  <c r="AM55" i="12"/>
  <c r="AN55" i="12"/>
  <c r="AO55" i="12"/>
  <c r="AM56" i="12"/>
  <c r="AN56" i="12"/>
  <c r="AO56" i="12"/>
  <c r="AM57" i="12"/>
  <c r="AN57" i="12"/>
  <c r="AO57" i="12"/>
  <c r="AM59" i="12"/>
  <c r="AN59" i="12"/>
  <c r="AO59" i="12"/>
  <c r="AM60" i="12"/>
  <c r="AN60" i="12"/>
  <c r="AO60" i="12"/>
  <c r="AM61" i="12"/>
  <c r="AN61" i="12"/>
  <c r="AO61" i="12"/>
  <c r="AM62" i="12"/>
  <c r="AN62" i="12"/>
  <c r="AO62" i="12"/>
  <c r="AM63" i="12"/>
  <c r="AN63" i="12"/>
  <c r="AO63" i="12"/>
  <c r="AM64" i="12"/>
  <c r="AN64" i="12"/>
  <c r="AO64" i="12"/>
  <c r="AL60" i="12"/>
  <c r="AL61" i="12"/>
  <c r="AL62" i="12"/>
  <c r="AL63" i="12"/>
  <c r="AL64" i="12"/>
  <c r="AL59" i="12"/>
  <c r="AL57" i="12"/>
  <c r="AL56" i="12"/>
  <c r="AL55" i="12"/>
  <c r="DS193" i="12" l="1"/>
  <c r="DS186" i="12"/>
  <c r="DS194" i="12" s="1"/>
  <c r="DO186" i="12"/>
  <c r="DO194" i="12" s="1"/>
  <c r="DQ186" i="12"/>
  <c r="DQ194" i="12" s="1"/>
  <c r="DR186" i="12"/>
  <c r="DR194" i="12" s="1"/>
  <c r="DP186" i="12"/>
  <c r="DP194" i="12" s="1"/>
  <c r="AH41" i="12"/>
  <c r="AH40" i="12"/>
  <c r="AE40" i="12"/>
  <c r="AF40" i="12"/>
  <c r="AG40" i="12"/>
  <c r="AE41" i="12"/>
  <c r="AF41" i="12"/>
  <c r="AG41" i="12"/>
  <c r="AD41" i="12"/>
  <c r="AD40" i="12"/>
  <c r="AH39" i="12"/>
  <c r="AE39" i="12"/>
  <c r="AF39" i="12"/>
  <c r="AG39" i="12"/>
  <c r="AD39" i="12"/>
  <c r="AH38" i="12"/>
  <c r="AE38" i="12"/>
  <c r="AF38" i="12"/>
  <c r="AG38" i="12"/>
  <c r="AD38" i="12"/>
  <c r="AH37" i="12"/>
  <c r="AG37" i="12"/>
  <c r="AF37" i="12"/>
  <c r="AE37" i="12"/>
  <c r="AD37" i="12"/>
  <c r="W30" i="12"/>
  <c r="X30" i="12"/>
  <c r="Y30" i="12"/>
  <c r="V30" i="12"/>
  <c r="C60" i="10" l="1"/>
  <c r="D60" i="10"/>
  <c r="E60" i="10"/>
  <c r="F60" i="10"/>
  <c r="G60" i="10"/>
  <c r="C55" i="10"/>
  <c r="D55" i="10"/>
  <c r="E55" i="10"/>
  <c r="F55" i="10"/>
  <c r="G55" i="10"/>
  <c r="C56" i="10"/>
  <c r="D56" i="10"/>
  <c r="E56" i="10"/>
  <c r="F56" i="10"/>
  <c r="G56" i="10"/>
  <c r="C57" i="10"/>
  <c r="D57" i="10"/>
  <c r="E57" i="10"/>
  <c r="F57" i="10"/>
  <c r="G57" i="10"/>
  <c r="N16" i="12"/>
  <c r="O16" i="12"/>
  <c r="P16" i="12"/>
  <c r="N17" i="12"/>
  <c r="O17" i="12"/>
  <c r="P17" i="12"/>
  <c r="N18" i="12"/>
  <c r="O18" i="12"/>
  <c r="P18" i="12"/>
  <c r="M17" i="12"/>
  <c r="M18" i="12"/>
  <c r="M16" i="12"/>
  <c r="G4" i="12"/>
  <c r="F4" i="12"/>
  <c r="E4" i="12"/>
  <c r="D4" i="12"/>
  <c r="C80" i="10" l="1"/>
  <c r="C144" i="10" s="1"/>
  <c r="D80" i="10"/>
  <c r="D144" i="10" s="1"/>
  <c r="E80" i="10"/>
  <c r="E144" i="10" s="1"/>
  <c r="F80" i="10"/>
  <c r="F144" i="10" s="1"/>
  <c r="G144" i="10"/>
  <c r="AP68" i="12" s="1"/>
  <c r="C82" i="10"/>
  <c r="C145" i="10" s="1"/>
  <c r="D82" i="10"/>
  <c r="D145" i="10" s="1"/>
  <c r="E82" i="10"/>
  <c r="E145" i="10" s="1"/>
  <c r="F82" i="10"/>
  <c r="F145" i="10" s="1"/>
  <c r="G145" i="10"/>
  <c r="C87" i="10"/>
  <c r="D87" i="10"/>
  <c r="E87" i="10"/>
  <c r="F87" i="10"/>
  <c r="C88" i="10"/>
  <c r="D88" i="10"/>
  <c r="E88" i="10"/>
  <c r="F88" i="10"/>
  <c r="G88" i="10"/>
  <c r="C89" i="10"/>
  <c r="D89" i="10"/>
  <c r="E89" i="10"/>
  <c r="F89" i="10"/>
  <c r="G89" i="10"/>
  <c r="C90" i="10"/>
  <c r="D90" i="10"/>
  <c r="E90" i="10"/>
  <c r="F90" i="10"/>
  <c r="G90" i="10"/>
  <c r="C91" i="10"/>
  <c r="D91" i="10"/>
  <c r="E91" i="10"/>
  <c r="F91" i="10"/>
  <c r="G91" i="10"/>
  <c r="C92" i="10"/>
  <c r="D92" i="10"/>
  <c r="E92" i="10"/>
  <c r="F92" i="10"/>
  <c r="G92" i="10"/>
  <c r="C116" i="10"/>
  <c r="D116" i="10"/>
  <c r="E116" i="10"/>
  <c r="F116" i="10"/>
  <c r="G116" i="10"/>
  <c r="C119" i="10"/>
  <c r="D119" i="10"/>
  <c r="E119" i="10"/>
  <c r="F119" i="10"/>
  <c r="C120" i="10"/>
  <c r="D120" i="10"/>
  <c r="E120" i="10"/>
  <c r="F120" i="10"/>
  <c r="C135" i="10"/>
  <c r="D135" i="10"/>
  <c r="E135" i="10"/>
  <c r="F135" i="10"/>
  <c r="G135" i="10"/>
  <c r="Q21" i="12" s="1"/>
  <c r="C136" i="10"/>
  <c r="D136" i="10"/>
  <c r="E136" i="10"/>
  <c r="F136" i="10"/>
  <c r="G136" i="10"/>
  <c r="Q22" i="12" s="1"/>
  <c r="E195" i="5"/>
  <c r="F195" i="5"/>
  <c r="D196" i="5"/>
  <c r="E173" i="5"/>
  <c r="E196" i="5" s="1"/>
  <c r="F173" i="5"/>
  <c r="F196" i="5" s="1"/>
  <c r="G173" i="5"/>
  <c r="G196" i="5" s="1"/>
  <c r="D197" i="5"/>
  <c r="E174" i="5"/>
  <c r="E197" i="5" s="1"/>
  <c r="F174" i="5"/>
  <c r="F197" i="5" s="1"/>
  <c r="G174" i="5"/>
  <c r="G197" i="5" s="1"/>
  <c r="D198" i="5"/>
  <c r="E175" i="5"/>
  <c r="E198" i="5" s="1"/>
  <c r="F175" i="5"/>
  <c r="F198" i="5" s="1"/>
  <c r="G175" i="5"/>
  <c r="G198" i="5" s="1"/>
  <c r="D199" i="5"/>
  <c r="E176" i="5"/>
  <c r="E199" i="5" s="1"/>
  <c r="F176" i="5"/>
  <c r="F199" i="5" s="1"/>
  <c r="G176" i="5"/>
  <c r="G199" i="5" s="1"/>
  <c r="D200" i="5"/>
  <c r="E177" i="5"/>
  <c r="E200" i="5" s="1"/>
  <c r="F177" i="5"/>
  <c r="F200" i="5" s="1"/>
  <c r="G177" i="5"/>
  <c r="G200" i="5" s="1"/>
  <c r="D201" i="5"/>
  <c r="E178" i="5"/>
  <c r="E201" i="5" s="1"/>
  <c r="F178" i="5"/>
  <c r="F201" i="5" s="1"/>
  <c r="G178" i="5"/>
  <c r="G201" i="5" s="1"/>
  <c r="D202" i="5"/>
  <c r="E179" i="5"/>
  <c r="E202" i="5" s="1"/>
  <c r="F179" i="5"/>
  <c r="F202" i="5" s="1"/>
  <c r="G179" i="5"/>
  <c r="G202" i="5" s="1"/>
  <c r="D203" i="5"/>
  <c r="E180" i="5"/>
  <c r="E203" i="5" s="1"/>
  <c r="F180" i="5"/>
  <c r="F203" i="5" s="1"/>
  <c r="G180" i="5"/>
  <c r="G203" i="5" s="1"/>
  <c r="D204" i="5"/>
  <c r="E181" i="5"/>
  <c r="E204" i="5" s="1"/>
  <c r="F181" i="5"/>
  <c r="F204" i="5" s="1"/>
  <c r="G181" i="5"/>
  <c r="G204" i="5" s="1"/>
  <c r="D205" i="5"/>
  <c r="E182" i="5"/>
  <c r="E205" i="5" s="1"/>
  <c r="F182" i="5"/>
  <c r="F205" i="5" s="1"/>
  <c r="G182" i="5"/>
  <c r="G205" i="5" s="1"/>
  <c r="D206" i="5"/>
  <c r="E183" i="5"/>
  <c r="E206" i="5" s="1"/>
  <c r="F183" i="5"/>
  <c r="F206" i="5" s="1"/>
  <c r="G183" i="5"/>
  <c r="G206" i="5" s="1"/>
  <c r="D207" i="5"/>
  <c r="E184" i="5"/>
  <c r="E207" i="5" s="1"/>
  <c r="F184" i="5"/>
  <c r="F207" i="5" s="1"/>
  <c r="G184" i="5"/>
  <c r="G207" i="5" s="1"/>
  <c r="D208" i="5"/>
  <c r="E185" i="5"/>
  <c r="E208" i="5" s="1"/>
  <c r="F185" i="5"/>
  <c r="F208" i="5" s="1"/>
  <c r="G185" i="5"/>
  <c r="G208" i="5" s="1"/>
  <c r="D209" i="5"/>
  <c r="E209" i="5"/>
  <c r="F186" i="5"/>
  <c r="F209" i="5" s="1"/>
  <c r="G186" i="5"/>
  <c r="G209" i="5" s="1"/>
  <c r="D210" i="5"/>
  <c r="E187" i="5"/>
  <c r="E210" i="5" s="1"/>
  <c r="F187" i="5"/>
  <c r="F210" i="5" s="1"/>
  <c r="G187" i="5"/>
  <c r="G210" i="5" s="1"/>
  <c r="D211" i="5"/>
  <c r="E188" i="5"/>
  <c r="E211" i="5" s="1"/>
  <c r="F188" i="5"/>
  <c r="F211" i="5" s="1"/>
  <c r="G188" i="5"/>
  <c r="G211" i="5" s="1"/>
  <c r="D212" i="5"/>
  <c r="E189" i="5"/>
  <c r="E212" i="5" s="1"/>
  <c r="F189" i="5"/>
  <c r="F212" i="5" s="1"/>
  <c r="G189" i="5"/>
  <c r="G212" i="5" s="1"/>
  <c r="D213" i="5"/>
  <c r="E190" i="5"/>
  <c r="E213" i="5" s="1"/>
  <c r="F190" i="5"/>
  <c r="F213" i="5" s="1"/>
  <c r="G190" i="5"/>
  <c r="G213" i="5" s="1"/>
  <c r="D214" i="5"/>
  <c r="E191" i="5"/>
  <c r="E214" i="5" s="1"/>
  <c r="F191" i="5"/>
  <c r="F214" i="5" s="1"/>
  <c r="G191" i="5"/>
  <c r="G214" i="5" s="1"/>
  <c r="F147" i="10" l="1"/>
  <c r="CT156" i="12" s="1"/>
  <c r="D147" i="10"/>
  <c r="AM71" i="12" s="1"/>
  <c r="G147" i="10"/>
  <c r="CU156" i="12" s="1"/>
  <c r="E147" i="10"/>
  <c r="CS156" i="12" s="1"/>
  <c r="C147" i="10"/>
  <c r="AL71" i="12" s="1"/>
  <c r="CT154" i="12"/>
  <c r="AO69" i="12"/>
  <c r="CR154" i="12"/>
  <c r="AM69" i="12"/>
  <c r="CU153" i="12"/>
  <c r="CS153" i="12"/>
  <c r="AN68" i="12"/>
  <c r="CQ153" i="12"/>
  <c r="AL68" i="12"/>
  <c r="CT146" i="12"/>
  <c r="P22" i="12"/>
  <c r="CR146" i="12"/>
  <c r="N22" i="12"/>
  <c r="CU145" i="12"/>
  <c r="CS145" i="12"/>
  <c r="O21" i="12"/>
  <c r="M21" i="12"/>
  <c r="CQ145" i="12"/>
  <c r="CU154" i="12"/>
  <c r="AP69" i="12"/>
  <c r="CS154" i="12"/>
  <c r="AN69" i="12"/>
  <c r="CQ154" i="12"/>
  <c r="AL69" i="12"/>
  <c r="CT153" i="12"/>
  <c r="AO68" i="12"/>
  <c r="CR153" i="12"/>
  <c r="AM68" i="12"/>
  <c r="CU146" i="12"/>
  <c r="CS146" i="12"/>
  <c r="O22" i="12"/>
  <c r="CQ146" i="12"/>
  <c r="M22" i="12"/>
  <c r="CT145" i="12"/>
  <c r="P21" i="12"/>
  <c r="CR145" i="12"/>
  <c r="N21" i="12"/>
  <c r="AO71" i="12" l="1"/>
  <c r="CR156" i="12"/>
  <c r="AN71" i="12"/>
  <c r="CQ156" i="12"/>
  <c r="AP71" i="12"/>
  <c r="G14" i="2" l="1"/>
  <c r="E94" i="4" l="1"/>
  <c r="E93" i="4"/>
  <c r="B125" i="10" s="1"/>
  <c r="B159" i="10" s="1"/>
  <c r="D58" i="11"/>
  <c r="E58" i="11"/>
  <c r="F58" i="11"/>
  <c r="G58" i="11"/>
  <c r="H58" i="11"/>
  <c r="B125" i="11"/>
  <c r="C125" i="11" s="1"/>
  <c r="C159" i="11" s="1"/>
  <c r="CH134" i="12" s="1"/>
  <c r="B119" i="11"/>
  <c r="B120" i="11"/>
  <c r="B121" i="11"/>
  <c r="B115" i="11"/>
  <c r="B112" i="11"/>
  <c r="B111" i="11"/>
  <c r="B108" i="11"/>
  <c r="B107" i="11"/>
  <c r="B103" i="11"/>
  <c r="B102" i="11"/>
  <c r="B99" i="11"/>
  <c r="B98" i="11"/>
  <c r="B92" i="11"/>
  <c r="C92" i="11" s="1"/>
  <c r="B91" i="11"/>
  <c r="C91" i="11" s="1"/>
  <c r="B90" i="11"/>
  <c r="C90" i="11" s="1"/>
  <c r="B89" i="11"/>
  <c r="C89" i="11" s="1"/>
  <c r="B88" i="11"/>
  <c r="C88" i="11" s="1"/>
  <c r="B87" i="11"/>
  <c r="C87" i="11" s="1"/>
  <c r="B84" i="11"/>
  <c r="B82" i="11"/>
  <c r="C82" i="11" s="1"/>
  <c r="C145" i="11" s="1"/>
  <c r="AK76" i="12" s="1"/>
  <c r="B80" i="11"/>
  <c r="C80" i="11" s="1"/>
  <c r="C144" i="11" s="1"/>
  <c r="AK75" i="12" s="1"/>
  <c r="B76" i="11"/>
  <c r="B78" i="11"/>
  <c r="B73" i="11"/>
  <c r="B66" i="11"/>
  <c r="C66" i="11" s="1"/>
  <c r="B65" i="11"/>
  <c r="B64" i="11"/>
  <c r="C64" i="11" s="1"/>
  <c r="B63" i="11"/>
  <c r="B60" i="11"/>
  <c r="C60" i="11" s="1"/>
  <c r="C136" i="11" s="1"/>
  <c r="L25" i="12" s="1"/>
  <c r="B56" i="11"/>
  <c r="C56" i="11" s="1"/>
  <c r="B57" i="11"/>
  <c r="C57" i="11" s="1"/>
  <c r="B55" i="11"/>
  <c r="C55" i="11" s="1"/>
  <c r="B52" i="11"/>
  <c r="B51" i="11"/>
  <c r="G2" i="2"/>
  <c r="G4" i="2"/>
  <c r="G5" i="2"/>
  <c r="G6" i="2"/>
  <c r="G7" i="2"/>
  <c r="G8" i="2"/>
  <c r="G9" i="2"/>
  <c r="G10" i="2"/>
  <c r="G11" i="2"/>
  <c r="G12" i="2"/>
  <c r="G13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3" i="2"/>
  <c r="C99" i="11" l="1"/>
  <c r="CH132" i="12"/>
  <c r="CX171" i="12"/>
  <c r="C135" i="11"/>
  <c r="L24" i="12" s="1"/>
  <c r="C147" i="11"/>
  <c r="AK78" i="12" s="1"/>
  <c r="D120" i="11"/>
  <c r="C120" i="11"/>
  <c r="D119" i="11"/>
  <c r="C119" i="11"/>
  <c r="D88" i="11"/>
  <c r="D90" i="11"/>
  <c r="D92" i="11"/>
  <c r="F125" i="10"/>
  <c r="F159" i="10" s="1"/>
  <c r="D125" i="10"/>
  <c r="E125" i="10"/>
  <c r="E159" i="10" s="1"/>
  <c r="G125" i="10"/>
  <c r="G159" i="10" s="1"/>
  <c r="C125" i="10"/>
  <c r="C159" i="10" s="1"/>
  <c r="D87" i="11"/>
  <c r="D89" i="11"/>
  <c r="D91" i="11"/>
  <c r="K35" i="2"/>
  <c r="K34" i="2"/>
  <c r="K28" i="2"/>
  <c r="K29" i="2"/>
  <c r="D65" i="4" s="1"/>
  <c r="B103" i="10" s="1"/>
  <c r="C103" i="11" s="1"/>
  <c r="K5" i="2"/>
  <c r="D7" i="4" s="1"/>
  <c r="K14" i="2"/>
  <c r="K39" i="2"/>
  <c r="D84" i="4" s="1"/>
  <c r="B121" i="10" s="1"/>
  <c r="B157" i="10" s="1"/>
  <c r="K8" i="2"/>
  <c r="D11" i="4" s="1"/>
  <c r="K11" i="2"/>
  <c r="D16" i="4" s="1"/>
  <c r="B51" i="10" s="1"/>
  <c r="B134" i="10" s="1"/>
  <c r="D28" i="4"/>
  <c r="B63" i="10" s="1"/>
  <c r="K18" i="2"/>
  <c r="D40" i="4" s="1"/>
  <c r="B73" i="10" s="1"/>
  <c r="B140" i="10" s="1"/>
  <c r="K21" i="2"/>
  <c r="D44" i="4" s="1"/>
  <c r="B78" i="10" s="1"/>
  <c r="B143" i="10" s="1"/>
  <c r="K24" i="2"/>
  <c r="D60" i="4" s="1"/>
  <c r="B98" i="10" s="1"/>
  <c r="B150" i="10" s="1"/>
  <c r="K26" i="2"/>
  <c r="D62" i="4" s="1"/>
  <c r="B99" i="10" s="1"/>
  <c r="K32" i="2"/>
  <c r="D70" i="4" s="1"/>
  <c r="B108" i="10" s="1"/>
  <c r="C108" i="11" s="1"/>
  <c r="D73" i="4"/>
  <c r="B112" i="10" s="1"/>
  <c r="C112" i="11" s="1"/>
  <c r="K41" i="2"/>
  <c r="D87" i="4" s="1"/>
  <c r="K4" i="2"/>
  <c r="D6" i="4" s="1"/>
  <c r="K3" i="2"/>
  <c r="D5" i="4" s="1"/>
  <c r="K7" i="2"/>
  <c r="D10" i="4" s="1"/>
  <c r="K9" i="2"/>
  <c r="D12" i="4" s="1"/>
  <c r="K12" i="2"/>
  <c r="D17" i="4" s="1"/>
  <c r="B52" i="10" s="1"/>
  <c r="C52" i="11" s="1"/>
  <c r="K16" i="2"/>
  <c r="D36" i="4" s="1"/>
  <c r="B69" i="10" s="1"/>
  <c r="K20" i="2"/>
  <c r="D43" i="4" s="1"/>
  <c r="B76" i="10" s="1"/>
  <c r="B142" i="10" s="1"/>
  <c r="K22" i="2"/>
  <c r="D49" i="4" s="1"/>
  <c r="K25" i="2"/>
  <c r="D61" i="4" s="1"/>
  <c r="D64" i="4"/>
  <c r="K31" i="2"/>
  <c r="D69" i="4" s="1"/>
  <c r="B107" i="10" s="1"/>
  <c r="B152" i="10" s="1"/>
  <c r="D72" i="4"/>
  <c r="K37" i="2"/>
  <c r="D76" i="4" s="1"/>
  <c r="B115" i="10" s="1"/>
  <c r="B155" i="10" s="1"/>
  <c r="K42" i="2"/>
  <c r="D88" i="4" s="1"/>
  <c r="E57" i="11"/>
  <c r="G57" i="11"/>
  <c r="D57" i="11"/>
  <c r="F57" i="11"/>
  <c r="H57" i="11"/>
  <c r="E60" i="11"/>
  <c r="E136" i="11" s="1"/>
  <c r="N25" i="12" s="1"/>
  <c r="G60" i="11"/>
  <c r="G136" i="11" s="1"/>
  <c r="P25" i="12" s="1"/>
  <c r="D60" i="11"/>
  <c r="D136" i="11" s="1"/>
  <c r="M25" i="12" s="1"/>
  <c r="F60" i="11"/>
  <c r="F136" i="11" s="1"/>
  <c r="O25" i="12" s="1"/>
  <c r="H60" i="11"/>
  <c r="H136" i="11" s="1"/>
  <c r="Q25" i="12" s="1"/>
  <c r="E64" i="11"/>
  <c r="G64" i="11"/>
  <c r="D64" i="11"/>
  <c r="F64" i="11"/>
  <c r="H64" i="11"/>
  <c r="E66" i="11"/>
  <c r="G66" i="11"/>
  <c r="D66" i="11"/>
  <c r="F66" i="11"/>
  <c r="H66" i="11"/>
  <c r="D82" i="11"/>
  <c r="D145" i="11" s="1"/>
  <c r="AL76" i="12" s="1"/>
  <c r="F82" i="11"/>
  <c r="F145" i="11" s="1"/>
  <c r="AN76" i="12" s="1"/>
  <c r="H82" i="11"/>
  <c r="H145" i="11" s="1"/>
  <c r="AP76" i="12" s="1"/>
  <c r="G120" i="11"/>
  <c r="E120" i="11"/>
  <c r="G119" i="11"/>
  <c r="E119" i="11"/>
  <c r="G92" i="11"/>
  <c r="E92" i="11"/>
  <c r="G91" i="11"/>
  <c r="E91" i="11"/>
  <c r="G90" i="11"/>
  <c r="E90" i="11"/>
  <c r="G89" i="11"/>
  <c r="E89" i="11"/>
  <c r="G88" i="11"/>
  <c r="E88" i="11"/>
  <c r="G87" i="11"/>
  <c r="E87" i="11"/>
  <c r="G82" i="11"/>
  <c r="G145" i="11" s="1"/>
  <c r="AO76" i="12" s="1"/>
  <c r="E55" i="11"/>
  <c r="G55" i="11"/>
  <c r="D55" i="11"/>
  <c r="F55" i="11"/>
  <c r="H55" i="11"/>
  <c r="E56" i="11"/>
  <c r="G56" i="11"/>
  <c r="D56" i="11"/>
  <c r="F56" i="11"/>
  <c r="H56" i="11"/>
  <c r="E80" i="11"/>
  <c r="E144" i="11" s="1"/>
  <c r="AM75" i="12" s="1"/>
  <c r="G80" i="11"/>
  <c r="G144" i="11" s="1"/>
  <c r="AO75" i="12" s="1"/>
  <c r="D80" i="11"/>
  <c r="D144" i="11" s="1"/>
  <c r="AL75" i="12" s="1"/>
  <c r="F80" i="11"/>
  <c r="F144" i="11" s="1"/>
  <c r="AN75" i="12" s="1"/>
  <c r="H80" i="11"/>
  <c r="H144" i="11" s="1"/>
  <c r="AP75" i="12" s="1"/>
  <c r="H125" i="11"/>
  <c r="H159" i="11" s="1"/>
  <c r="CM134" i="12" s="1"/>
  <c r="H120" i="11"/>
  <c r="F120" i="11"/>
  <c r="H119" i="11"/>
  <c r="F119" i="11"/>
  <c r="H92" i="11"/>
  <c r="F92" i="11"/>
  <c r="H91" i="11"/>
  <c r="F91" i="11"/>
  <c r="H90" i="11"/>
  <c r="F90" i="11"/>
  <c r="H89" i="11"/>
  <c r="F89" i="11"/>
  <c r="H88" i="11"/>
  <c r="F88" i="11"/>
  <c r="H87" i="11"/>
  <c r="F87" i="11"/>
  <c r="E82" i="11"/>
  <c r="E145" i="11" s="1"/>
  <c r="AM76" i="12" s="1"/>
  <c r="BB99" i="12" l="1"/>
  <c r="CX164" i="12"/>
  <c r="CX162" i="12"/>
  <c r="AS86" i="12"/>
  <c r="C107" i="11"/>
  <c r="C152" i="11" s="1"/>
  <c r="BB102" i="12" s="1"/>
  <c r="B29" i="10"/>
  <c r="C29" i="11" s="1"/>
  <c r="B34" i="10"/>
  <c r="C34" i="11" s="1"/>
  <c r="B28" i="10"/>
  <c r="B30" i="10"/>
  <c r="C30" i="11" s="1"/>
  <c r="B138" i="10"/>
  <c r="C69" i="11"/>
  <c r="C138" i="11" s="1"/>
  <c r="AC50" i="12" s="1"/>
  <c r="AK67" i="12"/>
  <c r="CP152" i="12"/>
  <c r="C51" i="11"/>
  <c r="C134" i="11" s="1"/>
  <c r="U32" i="12" s="1"/>
  <c r="C98" i="11"/>
  <c r="C150" i="11" s="1"/>
  <c r="AC45" i="12"/>
  <c r="CP149" i="12"/>
  <c r="BR117" i="12"/>
  <c r="CX169" i="12"/>
  <c r="C121" i="11"/>
  <c r="C157" i="11" s="1"/>
  <c r="C78" i="11"/>
  <c r="C143" i="11" s="1"/>
  <c r="AK74" i="12" s="1"/>
  <c r="C73" i="11"/>
  <c r="C140" i="11" s="1"/>
  <c r="AC49" i="12" s="1"/>
  <c r="CP151" i="12"/>
  <c r="AK66" i="12"/>
  <c r="U31" i="12"/>
  <c r="CP144" i="12"/>
  <c r="B102" i="10"/>
  <c r="B31" i="10"/>
  <c r="C31" i="11" s="1"/>
  <c r="B35" i="10"/>
  <c r="C35" i="11" s="1"/>
  <c r="B39" i="10"/>
  <c r="C39" i="11" s="1"/>
  <c r="B33" i="10"/>
  <c r="C33" i="11" s="1"/>
  <c r="B37" i="10"/>
  <c r="C37" i="11" s="1"/>
  <c r="B41" i="10"/>
  <c r="C41" i="11" s="1"/>
  <c r="B32" i="10"/>
  <c r="C32" i="11" s="1"/>
  <c r="B36" i="10"/>
  <c r="C36" i="11" s="1"/>
  <c r="B40" i="10"/>
  <c r="C40" i="11" s="1"/>
  <c r="B38" i="10"/>
  <c r="C38" i="11" s="1"/>
  <c r="CX167" i="12"/>
  <c r="B154" i="10"/>
  <c r="BJ109" i="12"/>
  <c r="B111" i="10"/>
  <c r="G84" i="10"/>
  <c r="B84" i="10"/>
  <c r="B43" i="10"/>
  <c r="C43" i="11" s="1"/>
  <c r="B47" i="10"/>
  <c r="C47" i="11" s="1"/>
  <c r="B45" i="10"/>
  <c r="C45" i="11" s="1"/>
  <c r="B46" i="10"/>
  <c r="C46" i="11" s="1"/>
  <c r="B44" i="10"/>
  <c r="C44" i="11" s="1"/>
  <c r="B42" i="10"/>
  <c r="C42" i="11" s="1"/>
  <c r="B123" i="10"/>
  <c r="C76" i="11"/>
  <c r="C142" i="11" s="1"/>
  <c r="AK73" i="12" s="1"/>
  <c r="C115" i="11"/>
  <c r="C155" i="11" s="1"/>
  <c r="C63" i="11"/>
  <c r="AS89" i="12"/>
  <c r="D159" i="10"/>
  <c r="CJ132" i="12" s="1"/>
  <c r="F125" i="11"/>
  <c r="F159" i="11" s="1"/>
  <c r="CK134" i="12" s="1"/>
  <c r="B10" i="10"/>
  <c r="C10" i="11" s="1"/>
  <c r="B14" i="10"/>
  <c r="C14" i="11" s="1"/>
  <c r="B18" i="10"/>
  <c r="C18" i="11" s="1"/>
  <c r="B11" i="10"/>
  <c r="C11" i="11" s="1"/>
  <c r="B15" i="10"/>
  <c r="C15" i="11" s="1"/>
  <c r="B19" i="10"/>
  <c r="C19" i="11" s="1"/>
  <c r="B16" i="10"/>
  <c r="C16" i="11" s="1"/>
  <c r="B9" i="10"/>
  <c r="C9" i="11" s="1"/>
  <c r="B13" i="10"/>
  <c r="C13" i="11" s="1"/>
  <c r="B17" i="10"/>
  <c r="C17" i="11" s="1"/>
  <c r="B22" i="10"/>
  <c r="C22" i="11" s="1"/>
  <c r="B23" i="10"/>
  <c r="C23" i="11" s="1"/>
  <c r="B20" i="10"/>
  <c r="C20" i="11" s="1"/>
  <c r="B24" i="10"/>
  <c r="C24" i="11" s="1"/>
  <c r="B21" i="10"/>
  <c r="C21" i="11" s="1"/>
  <c r="B25" i="10"/>
  <c r="C25" i="11" s="1"/>
  <c r="B6" i="10"/>
  <c r="B7" i="10"/>
  <c r="C7" i="11" s="1"/>
  <c r="B8" i="10"/>
  <c r="C8" i="11" s="1"/>
  <c r="B12" i="10"/>
  <c r="C12" i="11" s="1"/>
  <c r="D147" i="11"/>
  <c r="AL78" i="12" s="1"/>
  <c r="G125" i="11"/>
  <c r="G159" i="11" s="1"/>
  <c r="CL134" i="12" s="1"/>
  <c r="E125" i="11"/>
  <c r="E159" i="11" s="1"/>
  <c r="CJ134" i="12" s="1"/>
  <c r="D125" i="11"/>
  <c r="D159" i="11" s="1"/>
  <c r="CI134" i="12" s="1"/>
  <c r="CM132" i="12"/>
  <c r="DC171" i="12"/>
  <c r="CZ171" i="12"/>
  <c r="CY171" i="12"/>
  <c r="CI132" i="12"/>
  <c r="DA171" i="12"/>
  <c r="CK132" i="12"/>
  <c r="DB171" i="12"/>
  <c r="CL132" i="12"/>
  <c r="C112" i="10"/>
  <c r="D112" i="11" s="1"/>
  <c r="E112" i="10"/>
  <c r="F112" i="11" s="1"/>
  <c r="G112" i="10"/>
  <c r="H112" i="11" s="1"/>
  <c r="D112" i="10"/>
  <c r="E112" i="11" s="1"/>
  <c r="F112" i="10"/>
  <c r="G112" i="11" s="1"/>
  <c r="E103" i="10"/>
  <c r="F103" i="11" s="1"/>
  <c r="D103" i="10"/>
  <c r="E103" i="11" s="1"/>
  <c r="G103" i="10"/>
  <c r="H103" i="11" s="1"/>
  <c r="F103" i="10"/>
  <c r="G103" i="11" s="1"/>
  <c r="C103" i="10"/>
  <c r="D103" i="11" s="1"/>
  <c r="D98" i="10"/>
  <c r="E98" i="11" s="1"/>
  <c r="F98" i="10"/>
  <c r="G98" i="11" s="1"/>
  <c r="C98" i="10"/>
  <c r="E98" i="10"/>
  <c r="G98" i="10"/>
  <c r="D73" i="10"/>
  <c r="F73" i="10"/>
  <c r="C73" i="10"/>
  <c r="E73" i="10"/>
  <c r="G73" i="10"/>
  <c r="C51" i="10"/>
  <c r="D51" i="11" s="1"/>
  <c r="E51" i="10"/>
  <c r="F51" i="11" s="1"/>
  <c r="G51" i="10"/>
  <c r="H51" i="11" s="1"/>
  <c r="D51" i="10"/>
  <c r="F51" i="10"/>
  <c r="C121" i="10"/>
  <c r="E121" i="10"/>
  <c r="G121" i="10"/>
  <c r="D121" i="10"/>
  <c r="F121" i="10"/>
  <c r="D115" i="10"/>
  <c r="F115" i="10"/>
  <c r="C115" i="10"/>
  <c r="E115" i="10"/>
  <c r="G115" i="10"/>
  <c r="F107" i="10"/>
  <c r="C107" i="10"/>
  <c r="D107" i="10"/>
  <c r="E107" i="10"/>
  <c r="G107" i="10"/>
  <c r="C76" i="10"/>
  <c r="E76" i="10"/>
  <c r="G76" i="10"/>
  <c r="D76" i="10"/>
  <c r="F76" i="10"/>
  <c r="D52" i="10"/>
  <c r="E52" i="11" s="1"/>
  <c r="F52" i="10"/>
  <c r="G52" i="11" s="1"/>
  <c r="C52" i="10"/>
  <c r="E52" i="10"/>
  <c r="G52" i="10"/>
  <c r="C28" i="10"/>
  <c r="E28" i="10"/>
  <c r="G28" i="10"/>
  <c r="D29" i="10"/>
  <c r="E29" i="11" s="1"/>
  <c r="F29" i="10"/>
  <c r="G29" i="11" s="1"/>
  <c r="C30" i="10"/>
  <c r="D30" i="11" s="1"/>
  <c r="E30" i="10"/>
  <c r="F30" i="11" s="1"/>
  <c r="G30" i="10"/>
  <c r="H30" i="11" s="1"/>
  <c r="C34" i="10"/>
  <c r="D34" i="11" s="1"/>
  <c r="E34" i="10"/>
  <c r="F34" i="11" s="1"/>
  <c r="G34" i="10"/>
  <c r="H34" i="11" s="1"/>
  <c r="D28" i="10"/>
  <c r="F28" i="10"/>
  <c r="C29" i="10"/>
  <c r="D29" i="11" s="1"/>
  <c r="E29" i="10"/>
  <c r="F29" i="11" s="1"/>
  <c r="G29" i="10"/>
  <c r="H29" i="11" s="1"/>
  <c r="D30" i="10"/>
  <c r="E30" i="11" s="1"/>
  <c r="F30" i="10"/>
  <c r="G30" i="11" s="1"/>
  <c r="D34" i="10"/>
  <c r="E34" i="11" s="1"/>
  <c r="F34" i="10"/>
  <c r="G34" i="11" s="1"/>
  <c r="D111" i="10"/>
  <c r="F111" i="10"/>
  <c r="C111" i="10"/>
  <c r="E111" i="10"/>
  <c r="G111" i="10"/>
  <c r="D102" i="10"/>
  <c r="G102" i="10"/>
  <c r="C102" i="10"/>
  <c r="F102" i="10"/>
  <c r="E102" i="10"/>
  <c r="C84" i="10"/>
  <c r="E84" i="10"/>
  <c r="D84" i="10"/>
  <c r="F84" i="10"/>
  <c r="C69" i="10"/>
  <c r="E69" i="10"/>
  <c r="G69" i="10"/>
  <c r="D69" i="10"/>
  <c r="F69" i="10"/>
  <c r="C42" i="10"/>
  <c r="D42" i="11" s="1"/>
  <c r="E42" i="10"/>
  <c r="F42" i="11" s="1"/>
  <c r="G42" i="10"/>
  <c r="H42" i="11" s="1"/>
  <c r="D43" i="10"/>
  <c r="E43" i="11" s="1"/>
  <c r="F43" i="10"/>
  <c r="G43" i="11" s="1"/>
  <c r="C44" i="10"/>
  <c r="D44" i="11" s="1"/>
  <c r="E44" i="10"/>
  <c r="F44" i="11" s="1"/>
  <c r="G44" i="10"/>
  <c r="H44" i="11" s="1"/>
  <c r="D45" i="10"/>
  <c r="E45" i="11" s="1"/>
  <c r="F45" i="10"/>
  <c r="G45" i="11" s="1"/>
  <c r="C46" i="10"/>
  <c r="D46" i="11" s="1"/>
  <c r="E46" i="10"/>
  <c r="F46" i="11" s="1"/>
  <c r="G46" i="10"/>
  <c r="H46" i="11" s="1"/>
  <c r="D47" i="10"/>
  <c r="E47" i="11" s="1"/>
  <c r="F47" i="10"/>
  <c r="G47" i="11" s="1"/>
  <c r="D42" i="10"/>
  <c r="E42" i="11" s="1"/>
  <c r="F42" i="10"/>
  <c r="G42" i="11" s="1"/>
  <c r="C43" i="10"/>
  <c r="D43" i="11" s="1"/>
  <c r="E43" i="10"/>
  <c r="F43" i="11" s="1"/>
  <c r="G43" i="10"/>
  <c r="H43" i="11" s="1"/>
  <c r="D44" i="10"/>
  <c r="E44" i="11" s="1"/>
  <c r="F44" i="10"/>
  <c r="G44" i="11" s="1"/>
  <c r="C45" i="10"/>
  <c r="D45" i="11" s="1"/>
  <c r="E45" i="10"/>
  <c r="F45" i="11" s="1"/>
  <c r="G45" i="10"/>
  <c r="H45" i="11" s="1"/>
  <c r="D46" i="10"/>
  <c r="E46" i="11" s="1"/>
  <c r="F46" i="10"/>
  <c r="G46" i="11" s="1"/>
  <c r="C47" i="10"/>
  <c r="D47" i="11" s="1"/>
  <c r="E47" i="10"/>
  <c r="F47" i="11" s="1"/>
  <c r="G47" i="10"/>
  <c r="H47" i="11" s="1"/>
  <c r="D123" i="10"/>
  <c r="F123" i="10"/>
  <c r="C123" i="10"/>
  <c r="E123" i="10"/>
  <c r="G123" i="10"/>
  <c r="F108" i="10"/>
  <c r="G108" i="11" s="1"/>
  <c r="D108" i="10"/>
  <c r="E108" i="11" s="1"/>
  <c r="G108" i="10"/>
  <c r="H108" i="11" s="1"/>
  <c r="C108" i="10"/>
  <c r="D108" i="11" s="1"/>
  <c r="E108" i="10"/>
  <c r="F108" i="11" s="1"/>
  <c r="C99" i="10"/>
  <c r="D99" i="11" s="1"/>
  <c r="E99" i="10"/>
  <c r="F99" i="11" s="1"/>
  <c r="G99" i="10"/>
  <c r="H99" i="11" s="1"/>
  <c r="D99" i="10"/>
  <c r="F99" i="10"/>
  <c r="D78" i="10"/>
  <c r="F78" i="10"/>
  <c r="C78" i="10"/>
  <c r="E78" i="10"/>
  <c r="G78" i="10"/>
  <c r="C63" i="10"/>
  <c r="E63" i="10"/>
  <c r="G63" i="10"/>
  <c r="D63" i="10"/>
  <c r="F63" i="10"/>
  <c r="D31" i="10"/>
  <c r="E31" i="11" s="1"/>
  <c r="F31" i="10"/>
  <c r="G31" i="11" s="1"/>
  <c r="C32" i="10"/>
  <c r="D32" i="11" s="1"/>
  <c r="E32" i="10"/>
  <c r="F32" i="11" s="1"/>
  <c r="G32" i="10"/>
  <c r="H32" i="11" s="1"/>
  <c r="D33" i="10"/>
  <c r="E33" i="11" s="1"/>
  <c r="F33" i="10"/>
  <c r="G33" i="11" s="1"/>
  <c r="D35" i="10"/>
  <c r="E35" i="11" s="1"/>
  <c r="F35" i="10"/>
  <c r="G35" i="11" s="1"/>
  <c r="C36" i="10"/>
  <c r="D36" i="11" s="1"/>
  <c r="E36" i="10"/>
  <c r="F36" i="11" s="1"/>
  <c r="G36" i="10"/>
  <c r="H36" i="11" s="1"/>
  <c r="D37" i="10"/>
  <c r="E37" i="11" s="1"/>
  <c r="F37" i="10"/>
  <c r="G37" i="11" s="1"/>
  <c r="C38" i="10"/>
  <c r="D38" i="11" s="1"/>
  <c r="E38" i="10"/>
  <c r="F38" i="11" s="1"/>
  <c r="G38" i="10"/>
  <c r="H38" i="11" s="1"/>
  <c r="D39" i="10"/>
  <c r="E39" i="11" s="1"/>
  <c r="F39" i="10"/>
  <c r="G39" i="11" s="1"/>
  <c r="C40" i="10"/>
  <c r="D40" i="11" s="1"/>
  <c r="E40" i="10"/>
  <c r="F40" i="11" s="1"/>
  <c r="G40" i="10"/>
  <c r="H40" i="11" s="1"/>
  <c r="D41" i="10"/>
  <c r="E41" i="11" s="1"/>
  <c r="F41" i="10"/>
  <c r="G41" i="11" s="1"/>
  <c r="C31" i="10"/>
  <c r="D31" i="11" s="1"/>
  <c r="E31" i="10"/>
  <c r="F31" i="11" s="1"/>
  <c r="G31" i="10"/>
  <c r="H31" i="11" s="1"/>
  <c r="D32" i="10"/>
  <c r="E32" i="11" s="1"/>
  <c r="F32" i="10"/>
  <c r="G32" i="11" s="1"/>
  <c r="C33" i="10"/>
  <c r="D33" i="11" s="1"/>
  <c r="E33" i="10"/>
  <c r="F33" i="11" s="1"/>
  <c r="G33" i="10"/>
  <c r="H33" i="11" s="1"/>
  <c r="C35" i="10"/>
  <c r="D35" i="11" s="1"/>
  <c r="E35" i="10"/>
  <c r="F35" i="11" s="1"/>
  <c r="G35" i="10"/>
  <c r="H35" i="11" s="1"/>
  <c r="D36" i="10"/>
  <c r="E36" i="11" s="1"/>
  <c r="F36" i="10"/>
  <c r="G36" i="11" s="1"/>
  <c r="C37" i="10"/>
  <c r="D37" i="11" s="1"/>
  <c r="E37" i="10"/>
  <c r="F37" i="11" s="1"/>
  <c r="G37" i="10"/>
  <c r="H37" i="11" s="1"/>
  <c r="D38" i="10"/>
  <c r="E38" i="11" s="1"/>
  <c r="F38" i="10"/>
  <c r="G38" i="11" s="1"/>
  <c r="C39" i="10"/>
  <c r="D39" i="11" s="1"/>
  <c r="E39" i="10"/>
  <c r="F39" i="11" s="1"/>
  <c r="G39" i="10"/>
  <c r="H39" i="11" s="1"/>
  <c r="D40" i="10"/>
  <c r="E40" i="11" s="1"/>
  <c r="F40" i="10"/>
  <c r="G40" i="11" s="1"/>
  <c r="C41" i="10"/>
  <c r="D41" i="11" s="1"/>
  <c r="E41" i="10"/>
  <c r="F41" i="11" s="1"/>
  <c r="G41" i="10"/>
  <c r="H41" i="11" s="1"/>
  <c r="G147" i="11"/>
  <c r="AO78" i="12" s="1"/>
  <c r="E147" i="11"/>
  <c r="AM78" i="12" s="1"/>
  <c r="D9" i="10"/>
  <c r="E9" i="11" s="1"/>
  <c r="F9" i="10"/>
  <c r="G9" i="11" s="1"/>
  <c r="D10" i="10"/>
  <c r="E10" i="11" s="1"/>
  <c r="F10" i="10"/>
  <c r="G10" i="11" s="1"/>
  <c r="D11" i="10"/>
  <c r="E11" i="11" s="1"/>
  <c r="F11" i="10"/>
  <c r="G11" i="11" s="1"/>
  <c r="D13" i="10"/>
  <c r="E13" i="11" s="1"/>
  <c r="F13" i="10"/>
  <c r="G13" i="11" s="1"/>
  <c r="D14" i="10"/>
  <c r="E14" i="11" s="1"/>
  <c r="F14" i="10"/>
  <c r="G14" i="11" s="1"/>
  <c r="D15" i="10"/>
  <c r="E15" i="11" s="1"/>
  <c r="F15" i="10"/>
  <c r="G15" i="11" s="1"/>
  <c r="D16" i="10"/>
  <c r="E16" i="11" s="1"/>
  <c r="F16" i="10"/>
  <c r="G16" i="11" s="1"/>
  <c r="D17" i="10"/>
  <c r="E17" i="11" s="1"/>
  <c r="F17" i="10"/>
  <c r="G17" i="11" s="1"/>
  <c r="D18" i="10"/>
  <c r="E18" i="11" s="1"/>
  <c r="F18" i="10"/>
  <c r="G18" i="11" s="1"/>
  <c r="D19" i="10"/>
  <c r="E19" i="11" s="1"/>
  <c r="F19" i="10"/>
  <c r="G19" i="11" s="1"/>
  <c r="C9" i="10"/>
  <c r="D9" i="11" s="1"/>
  <c r="E9" i="10"/>
  <c r="F9" i="11" s="1"/>
  <c r="G9" i="10"/>
  <c r="H9" i="11" s="1"/>
  <c r="C10" i="10"/>
  <c r="D10" i="11" s="1"/>
  <c r="E10" i="10"/>
  <c r="F10" i="11" s="1"/>
  <c r="G10" i="10"/>
  <c r="H10" i="11" s="1"/>
  <c r="C11" i="10"/>
  <c r="D11" i="11" s="1"/>
  <c r="E11" i="10"/>
  <c r="F11" i="11" s="1"/>
  <c r="G11" i="10"/>
  <c r="H11" i="11" s="1"/>
  <c r="C13" i="10"/>
  <c r="D13" i="11" s="1"/>
  <c r="E13" i="10"/>
  <c r="F13" i="11" s="1"/>
  <c r="G13" i="10"/>
  <c r="H13" i="11" s="1"/>
  <c r="C14" i="10"/>
  <c r="D14" i="11" s="1"/>
  <c r="E14" i="10"/>
  <c r="F14" i="11" s="1"/>
  <c r="G14" i="10"/>
  <c r="H14" i="11" s="1"/>
  <c r="C15" i="10"/>
  <c r="D15" i="11" s="1"/>
  <c r="E15" i="10"/>
  <c r="F15" i="11" s="1"/>
  <c r="G15" i="10"/>
  <c r="H15" i="11" s="1"/>
  <c r="C16" i="10"/>
  <c r="D16" i="11" s="1"/>
  <c r="E16" i="10"/>
  <c r="F16" i="11" s="1"/>
  <c r="G16" i="10"/>
  <c r="H16" i="11" s="1"/>
  <c r="C17" i="10"/>
  <c r="D17" i="11" s="1"/>
  <c r="E17" i="10"/>
  <c r="F17" i="11" s="1"/>
  <c r="G17" i="10"/>
  <c r="H17" i="11" s="1"/>
  <c r="C18" i="10"/>
  <c r="D18" i="11" s="1"/>
  <c r="E18" i="10"/>
  <c r="F18" i="11" s="1"/>
  <c r="G18" i="10"/>
  <c r="H18" i="11" s="1"/>
  <c r="C19" i="10"/>
  <c r="D19" i="11" s="1"/>
  <c r="E19" i="10"/>
  <c r="F19" i="11" s="1"/>
  <c r="G19" i="10"/>
  <c r="H19" i="11" s="1"/>
  <c r="D6" i="10"/>
  <c r="F6" i="10"/>
  <c r="D7" i="10"/>
  <c r="E7" i="11" s="1"/>
  <c r="F7" i="10"/>
  <c r="G7" i="11" s="1"/>
  <c r="D8" i="10"/>
  <c r="E8" i="11" s="1"/>
  <c r="F8" i="10"/>
  <c r="G8" i="11" s="1"/>
  <c r="D12" i="10"/>
  <c r="E12" i="11" s="1"/>
  <c r="F12" i="10"/>
  <c r="G12" i="11" s="1"/>
  <c r="C6" i="10"/>
  <c r="E6" i="10"/>
  <c r="G6" i="10"/>
  <c r="C7" i="10"/>
  <c r="D7" i="11" s="1"/>
  <c r="E7" i="10"/>
  <c r="F7" i="11" s="1"/>
  <c r="G7" i="10"/>
  <c r="H7" i="11" s="1"/>
  <c r="C8" i="10"/>
  <c r="D8" i="11" s="1"/>
  <c r="E8" i="10"/>
  <c r="F8" i="11" s="1"/>
  <c r="G8" i="10"/>
  <c r="H8" i="11" s="1"/>
  <c r="C12" i="10"/>
  <c r="D12" i="11" s="1"/>
  <c r="E12" i="10"/>
  <c r="F12" i="11" s="1"/>
  <c r="G12" i="10"/>
  <c r="H12" i="11" s="1"/>
  <c r="D20" i="10"/>
  <c r="E20" i="11" s="1"/>
  <c r="F20" i="10"/>
  <c r="G20" i="11" s="1"/>
  <c r="D21" i="10"/>
  <c r="E21" i="11" s="1"/>
  <c r="F21" i="10"/>
  <c r="G21" i="11" s="1"/>
  <c r="D22" i="10"/>
  <c r="E22" i="11" s="1"/>
  <c r="F22" i="10"/>
  <c r="G22" i="11" s="1"/>
  <c r="D23" i="10"/>
  <c r="E23" i="11" s="1"/>
  <c r="F23" i="10"/>
  <c r="G23" i="11" s="1"/>
  <c r="D24" i="10"/>
  <c r="E24" i="11" s="1"/>
  <c r="F24" i="10"/>
  <c r="G24" i="11" s="1"/>
  <c r="D25" i="10"/>
  <c r="E25" i="11" s="1"/>
  <c r="F25" i="10"/>
  <c r="G25" i="11" s="1"/>
  <c r="C20" i="10"/>
  <c r="D20" i="11" s="1"/>
  <c r="E20" i="10"/>
  <c r="F20" i="11" s="1"/>
  <c r="G20" i="10"/>
  <c r="H20" i="11" s="1"/>
  <c r="C21" i="10"/>
  <c r="D21" i="11" s="1"/>
  <c r="E21" i="10"/>
  <c r="F21" i="11" s="1"/>
  <c r="G21" i="10"/>
  <c r="H21" i="11" s="1"/>
  <c r="C22" i="10"/>
  <c r="D22" i="11" s="1"/>
  <c r="E22" i="10"/>
  <c r="F22" i="11" s="1"/>
  <c r="G22" i="10"/>
  <c r="H22" i="11" s="1"/>
  <c r="C23" i="10"/>
  <c r="D23" i="11" s="1"/>
  <c r="E23" i="10"/>
  <c r="F23" i="11" s="1"/>
  <c r="G23" i="10"/>
  <c r="H23" i="11" s="1"/>
  <c r="C24" i="10"/>
  <c r="D24" i="11" s="1"/>
  <c r="E24" i="10"/>
  <c r="F24" i="11" s="1"/>
  <c r="G24" i="10"/>
  <c r="H24" i="11" s="1"/>
  <c r="C25" i="10"/>
  <c r="D25" i="11" s="1"/>
  <c r="E25" i="10"/>
  <c r="F25" i="11" s="1"/>
  <c r="G25" i="10"/>
  <c r="H25" i="11" s="1"/>
  <c r="H147" i="11"/>
  <c r="AP78" i="12" s="1"/>
  <c r="F147" i="11"/>
  <c r="F135" i="11"/>
  <c r="O24" i="12" s="1"/>
  <c r="E135" i="11"/>
  <c r="N24" i="12" s="1"/>
  <c r="H135" i="11"/>
  <c r="D135" i="11"/>
  <c r="M24" i="12" s="1"/>
  <c r="G135" i="11"/>
  <c r="P24" i="12" s="1"/>
  <c r="BR119" i="12" l="1"/>
  <c r="B151" i="10"/>
  <c r="C102" i="11"/>
  <c r="C151" i="11" s="1"/>
  <c r="C123" i="11"/>
  <c r="C158" i="11" s="1"/>
  <c r="BZ126" i="12" s="1"/>
  <c r="B158" i="10"/>
  <c r="B146" i="10"/>
  <c r="C84" i="11"/>
  <c r="C146" i="11" s="1"/>
  <c r="BJ111" i="12"/>
  <c r="C154" i="11"/>
  <c r="B153" i="10"/>
  <c r="C111" i="11"/>
  <c r="C153" i="11" s="1"/>
  <c r="BB103" i="12" s="1"/>
  <c r="B132" i="10"/>
  <c r="CP142" i="12" s="1"/>
  <c r="C7" i="12"/>
  <c r="C28" i="11"/>
  <c r="CP148" i="12"/>
  <c r="AC46" i="12"/>
  <c r="Q24" i="12"/>
  <c r="H7" i="12"/>
  <c r="H6" i="12"/>
  <c r="C6" i="11"/>
  <c r="C9" i="12" s="1"/>
  <c r="C6" i="12"/>
  <c r="B131" i="10"/>
  <c r="E63" i="11"/>
  <c r="F63" i="11"/>
  <c r="E143" i="10"/>
  <c r="F78" i="11"/>
  <c r="F143" i="11" s="1"/>
  <c r="AN74" i="12" s="1"/>
  <c r="F143" i="10"/>
  <c r="G78" i="11"/>
  <c r="G143" i="11" s="1"/>
  <c r="AO74" i="12" s="1"/>
  <c r="F150" i="10"/>
  <c r="G99" i="11"/>
  <c r="G150" i="11" s="1"/>
  <c r="AW89" i="12" s="1"/>
  <c r="G158" i="10"/>
  <c r="H123" i="11"/>
  <c r="H158" i="11" s="1"/>
  <c r="CE126" i="12" s="1"/>
  <c r="C158" i="10"/>
  <c r="D123" i="11"/>
  <c r="D158" i="11" s="1"/>
  <c r="CA126" i="12" s="1"/>
  <c r="D158" i="10"/>
  <c r="E123" i="11"/>
  <c r="E158" i="11" s="1"/>
  <c r="CB126" i="12" s="1"/>
  <c r="F138" i="10"/>
  <c r="AG46" i="12" s="1"/>
  <c r="G69" i="11"/>
  <c r="G138" i="11" s="1"/>
  <c r="AG50" i="12" s="1"/>
  <c r="G138" i="10"/>
  <c r="AH46" i="12" s="1"/>
  <c r="H69" i="11"/>
  <c r="H138" i="11" s="1"/>
  <c r="AH50" i="12" s="1"/>
  <c r="C138" i="10"/>
  <c r="AD46" i="12" s="1"/>
  <c r="D69" i="11"/>
  <c r="D138" i="11" s="1"/>
  <c r="AD50" i="12" s="1"/>
  <c r="F146" i="10"/>
  <c r="G84" i="11"/>
  <c r="G146" i="11" s="1"/>
  <c r="AO77" i="12" s="1"/>
  <c r="G146" i="10"/>
  <c r="H84" i="11"/>
  <c r="H146" i="11" s="1"/>
  <c r="AP77" i="12" s="1"/>
  <c r="C146" i="10"/>
  <c r="D84" i="11"/>
  <c r="D146" i="11" s="1"/>
  <c r="AL77" i="12" s="1"/>
  <c r="E151" i="10"/>
  <c r="F102" i="11"/>
  <c r="F151" i="11" s="1"/>
  <c r="AV90" i="12" s="1"/>
  <c r="C151" i="10"/>
  <c r="D102" i="11"/>
  <c r="D151" i="11" s="1"/>
  <c r="AT90" i="12" s="1"/>
  <c r="D151" i="10"/>
  <c r="E102" i="11"/>
  <c r="E151" i="11" s="1"/>
  <c r="AU90" i="12" s="1"/>
  <c r="E153" i="10"/>
  <c r="F111" i="11"/>
  <c r="F153" i="11" s="1"/>
  <c r="BE103" i="12" s="1"/>
  <c r="F153" i="10"/>
  <c r="G111" i="11"/>
  <c r="G153" i="11" s="1"/>
  <c r="BF103" i="12" s="1"/>
  <c r="D132" i="10"/>
  <c r="CR142" i="12" s="1"/>
  <c r="E7" i="12"/>
  <c r="E28" i="11"/>
  <c r="E132" i="10"/>
  <c r="CS142" i="12" s="1"/>
  <c r="F7" i="12"/>
  <c r="F28" i="11"/>
  <c r="G134" i="10"/>
  <c r="Z31" i="12" s="1"/>
  <c r="H52" i="11"/>
  <c r="H134" i="11" s="1"/>
  <c r="Z32" i="12" s="1"/>
  <c r="C134" i="10"/>
  <c r="D52" i="11"/>
  <c r="D134" i="11" s="1"/>
  <c r="F142" i="10"/>
  <c r="G76" i="11"/>
  <c r="G142" i="11" s="1"/>
  <c r="G142" i="10"/>
  <c r="H76" i="11"/>
  <c r="H142" i="11" s="1"/>
  <c r="C142" i="10"/>
  <c r="D76" i="11"/>
  <c r="D142" i="11" s="1"/>
  <c r="E152" i="10"/>
  <c r="F107" i="11"/>
  <c r="F152" i="11" s="1"/>
  <c r="BE102" i="12" s="1"/>
  <c r="C152" i="10"/>
  <c r="D107" i="11"/>
  <c r="D152" i="11" s="1"/>
  <c r="BC102" i="12" s="1"/>
  <c r="G155" i="10"/>
  <c r="H115" i="11"/>
  <c r="H155" i="11" s="1"/>
  <c r="C155" i="10"/>
  <c r="D115" i="11"/>
  <c r="D155" i="11" s="1"/>
  <c r="D155" i="10"/>
  <c r="E115" i="11"/>
  <c r="E155" i="11" s="1"/>
  <c r="D157" i="10"/>
  <c r="E121" i="11"/>
  <c r="E157" i="11" s="1"/>
  <c r="E157" i="10"/>
  <c r="F121" i="11"/>
  <c r="F157" i="11" s="1"/>
  <c r="D134" i="10"/>
  <c r="E51" i="11"/>
  <c r="E134" i="11" s="1"/>
  <c r="W32" i="12" s="1"/>
  <c r="E140" i="10"/>
  <c r="F73" i="11"/>
  <c r="F140" i="11" s="1"/>
  <c r="AF49" i="12" s="1"/>
  <c r="F140" i="10"/>
  <c r="G73" i="11"/>
  <c r="G140" i="11" s="1"/>
  <c r="AG49" i="12" s="1"/>
  <c r="E150" i="10"/>
  <c r="F98" i="11"/>
  <c r="F150" i="11" s="1"/>
  <c r="G63" i="11"/>
  <c r="H63" i="11"/>
  <c r="D63" i="11"/>
  <c r="G143" i="10"/>
  <c r="H78" i="11"/>
  <c r="H143" i="11" s="1"/>
  <c r="AP74" i="12" s="1"/>
  <c r="C143" i="10"/>
  <c r="D78" i="11"/>
  <c r="D143" i="11" s="1"/>
  <c r="AL74" i="12" s="1"/>
  <c r="D143" i="10"/>
  <c r="E78" i="11"/>
  <c r="E143" i="11" s="1"/>
  <c r="AM74" i="12" s="1"/>
  <c r="D150" i="10"/>
  <c r="E99" i="11"/>
  <c r="E150" i="11" s="1"/>
  <c r="E158" i="10"/>
  <c r="F123" i="11"/>
  <c r="F158" i="11" s="1"/>
  <c r="CC126" i="12" s="1"/>
  <c r="F158" i="10"/>
  <c r="G123" i="11"/>
  <c r="G158" i="11" s="1"/>
  <c r="CD126" i="12" s="1"/>
  <c r="D138" i="10"/>
  <c r="AE46" i="12" s="1"/>
  <c r="E69" i="11"/>
  <c r="E138" i="11" s="1"/>
  <c r="AE50" i="12" s="1"/>
  <c r="E138" i="10"/>
  <c r="AF46" i="12" s="1"/>
  <c r="F69" i="11"/>
  <c r="F138" i="11" s="1"/>
  <c r="AF50" i="12" s="1"/>
  <c r="D146" i="10"/>
  <c r="E84" i="11"/>
  <c r="E146" i="11" s="1"/>
  <c r="AM77" i="12" s="1"/>
  <c r="E146" i="10"/>
  <c r="F84" i="11"/>
  <c r="F146" i="11" s="1"/>
  <c r="AN77" i="12" s="1"/>
  <c r="F151" i="10"/>
  <c r="G102" i="11"/>
  <c r="G151" i="11" s="1"/>
  <c r="G151" i="10"/>
  <c r="H102" i="11"/>
  <c r="H151" i="11" s="1"/>
  <c r="AX90" i="12" s="1"/>
  <c r="G153" i="10"/>
  <c r="H111" i="11"/>
  <c r="H153" i="11" s="1"/>
  <c r="BG103" i="12" s="1"/>
  <c r="C153" i="10"/>
  <c r="D111" i="11"/>
  <c r="D153" i="11" s="1"/>
  <c r="BC103" i="12" s="1"/>
  <c r="D153" i="10"/>
  <c r="E111" i="11"/>
  <c r="E153" i="11" s="1"/>
  <c r="BD103" i="12" s="1"/>
  <c r="F132" i="10"/>
  <c r="CT142" i="12" s="1"/>
  <c r="G7" i="12"/>
  <c r="G28" i="11"/>
  <c r="G132" i="10"/>
  <c r="CU142" i="12" s="1"/>
  <c r="H28" i="11"/>
  <c r="H10" i="12" s="1"/>
  <c r="C132" i="10"/>
  <c r="CQ142" i="12" s="1"/>
  <c r="D7" i="12"/>
  <c r="D28" i="11"/>
  <c r="E134" i="10"/>
  <c r="F52" i="11"/>
  <c r="F134" i="11" s="1"/>
  <c r="X32" i="12" s="1"/>
  <c r="D142" i="10"/>
  <c r="E76" i="11"/>
  <c r="E142" i="11" s="1"/>
  <c r="E142" i="10"/>
  <c r="F76" i="11"/>
  <c r="F142" i="11" s="1"/>
  <c r="G152" i="10"/>
  <c r="H107" i="11"/>
  <c r="H152" i="11" s="1"/>
  <c r="BG102" i="12" s="1"/>
  <c r="D152" i="10"/>
  <c r="E107" i="11"/>
  <c r="E152" i="11" s="1"/>
  <c r="BD102" i="12" s="1"/>
  <c r="F152" i="10"/>
  <c r="G107" i="11"/>
  <c r="G152" i="11" s="1"/>
  <c r="BF102" i="12" s="1"/>
  <c r="E155" i="10"/>
  <c r="F115" i="11"/>
  <c r="F155" i="11" s="1"/>
  <c r="F155" i="10"/>
  <c r="G115" i="11"/>
  <c r="G155" i="11" s="1"/>
  <c r="F157" i="10"/>
  <c r="G121" i="11"/>
  <c r="G157" i="11" s="1"/>
  <c r="G157" i="10"/>
  <c r="H121" i="11"/>
  <c r="H157" i="11" s="1"/>
  <c r="C157" i="10"/>
  <c r="D121" i="11"/>
  <c r="D157" i="11" s="1"/>
  <c r="F134" i="10"/>
  <c r="G51" i="11"/>
  <c r="G134" i="11" s="1"/>
  <c r="Y32" i="12" s="1"/>
  <c r="G140" i="10"/>
  <c r="H73" i="11"/>
  <c r="H140" i="11" s="1"/>
  <c r="AH49" i="12" s="1"/>
  <c r="C140" i="10"/>
  <c r="D73" i="11"/>
  <c r="D140" i="11" s="1"/>
  <c r="AD49" i="12" s="1"/>
  <c r="D140" i="10"/>
  <c r="E73" i="11"/>
  <c r="E140" i="11" s="1"/>
  <c r="AE49" i="12" s="1"/>
  <c r="G150" i="10"/>
  <c r="H98" i="11"/>
  <c r="H150" i="11" s="1"/>
  <c r="C150" i="10"/>
  <c r="D98" i="11"/>
  <c r="D150" i="11" s="1"/>
  <c r="AN78" i="12"/>
  <c r="E6" i="12"/>
  <c r="F6" i="12"/>
  <c r="G6" i="12"/>
  <c r="D6" i="12"/>
  <c r="E131" i="10"/>
  <c r="F6" i="11"/>
  <c r="D131" i="10"/>
  <c r="E6" i="11"/>
  <c r="G131" i="10"/>
  <c r="H6" i="11"/>
  <c r="H9" i="12" s="1"/>
  <c r="C131" i="10"/>
  <c r="D6" i="11"/>
  <c r="F131" i="10"/>
  <c r="G6" i="11"/>
  <c r="D30" i="4"/>
  <c r="B65" i="10" s="1"/>
  <c r="AV89" i="12" l="1"/>
  <c r="AS87" i="12"/>
  <c r="CX163" i="12"/>
  <c r="B149" i="10"/>
  <c r="B148" i="10" s="1"/>
  <c r="C65" i="11"/>
  <c r="C137" i="11" s="1"/>
  <c r="B137" i="10"/>
  <c r="AU89" i="12"/>
  <c r="C10" i="12"/>
  <c r="C132" i="11"/>
  <c r="C156" i="11"/>
  <c r="AK70" i="12"/>
  <c r="CP155" i="12"/>
  <c r="B141" i="10"/>
  <c r="AX89" i="12"/>
  <c r="BB100" i="12"/>
  <c r="CX165" i="12"/>
  <c r="AK77" i="12"/>
  <c r="C141" i="11"/>
  <c r="CX170" i="12"/>
  <c r="BZ124" i="12"/>
  <c r="B156" i="10"/>
  <c r="AS90" i="12"/>
  <c r="C149" i="11"/>
  <c r="C148" i="11" s="1"/>
  <c r="AN73" i="12"/>
  <c r="BT119" i="12"/>
  <c r="BU119" i="12"/>
  <c r="BW119" i="12"/>
  <c r="AW90" i="12"/>
  <c r="B130" i="10"/>
  <c r="CP141" i="12"/>
  <c r="C131" i="11"/>
  <c r="F149" i="11"/>
  <c r="H156" i="11"/>
  <c r="D65" i="10"/>
  <c r="F65" i="10"/>
  <c r="C65" i="10"/>
  <c r="E65" i="10"/>
  <c r="G65" i="10"/>
  <c r="E156" i="11"/>
  <c r="G149" i="11"/>
  <c r="V32" i="12"/>
  <c r="H149" i="11"/>
  <c r="E149" i="11"/>
  <c r="AT86" i="12"/>
  <c r="CY162" i="12"/>
  <c r="C149" i="10"/>
  <c r="CR149" i="12"/>
  <c r="AE45" i="12"/>
  <c r="CQ149" i="12"/>
  <c r="AD45" i="12"/>
  <c r="CU149" i="12"/>
  <c r="AH45" i="12"/>
  <c r="CT144" i="12"/>
  <c r="Y31" i="12"/>
  <c r="BS117" i="12"/>
  <c r="CY169" i="12"/>
  <c r="C156" i="10"/>
  <c r="BW117" i="12"/>
  <c r="DC169" i="12"/>
  <c r="G156" i="10"/>
  <c r="DB169" i="12"/>
  <c r="BV117" i="12"/>
  <c r="F156" i="10"/>
  <c r="F154" i="10"/>
  <c r="BN109" i="12"/>
  <c r="DB167" i="12"/>
  <c r="E154" i="10"/>
  <c r="BM109" i="12"/>
  <c r="DA167" i="12"/>
  <c r="DB164" i="12"/>
  <c r="BF99" i="12"/>
  <c r="CZ164" i="12"/>
  <c r="BD99" i="12"/>
  <c r="DC164" i="12"/>
  <c r="BG99" i="12"/>
  <c r="CS151" i="12"/>
  <c r="AN66" i="12"/>
  <c r="E141" i="10"/>
  <c r="CR151" i="12"/>
  <c r="AM66" i="12"/>
  <c r="D141" i="10"/>
  <c r="CS144" i="12"/>
  <c r="X31" i="12"/>
  <c r="H132" i="11"/>
  <c r="BL111" i="12"/>
  <c r="E154" i="11"/>
  <c r="D154" i="11"/>
  <c r="BK111" i="12"/>
  <c r="BO111" i="12"/>
  <c r="H154" i="11"/>
  <c r="AL73" i="12"/>
  <c r="D141" i="11"/>
  <c r="AP73" i="12"/>
  <c r="H141" i="11"/>
  <c r="AO73" i="12"/>
  <c r="G141" i="11"/>
  <c r="F132" i="11"/>
  <c r="F10" i="12"/>
  <c r="AX86" i="12"/>
  <c r="DC162" i="12"/>
  <c r="G149" i="10"/>
  <c r="F156" i="11"/>
  <c r="F141" i="11"/>
  <c r="AT89" i="12"/>
  <c r="D149" i="11"/>
  <c r="BS119" i="12"/>
  <c r="D156" i="11"/>
  <c r="BV119" i="12"/>
  <c r="G156" i="11"/>
  <c r="BN111" i="12"/>
  <c r="G154" i="11"/>
  <c r="BM111" i="12"/>
  <c r="F154" i="11"/>
  <c r="AM73" i="12"/>
  <c r="E141" i="11"/>
  <c r="D10" i="12"/>
  <c r="D132" i="11"/>
  <c r="G10" i="12"/>
  <c r="G132" i="11"/>
  <c r="CZ165" i="12"/>
  <c r="BD100" i="12"/>
  <c r="CY165" i="12"/>
  <c r="BC100" i="12"/>
  <c r="DC165" i="12"/>
  <c r="BG100" i="12"/>
  <c r="DC163" i="12"/>
  <c r="AX87" i="12"/>
  <c r="AW87" i="12"/>
  <c r="DB163" i="12"/>
  <c r="CS155" i="12"/>
  <c r="AN70" i="12"/>
  <c r="CR155" i="12"/>
  <c r="AM70" i="12"/>
  <c r="CS148" i="12"/>
  <c r="CR148" i="12"/>
  <c r="DB170" i="12"/>
  <c r="CD124" i="12"/>
  <c r="CC124" i="12"/>
  <c r="DA170" i="12"/>
  <c r="AU86" i="12"/>
  <c r="CZ162" i="12"/>
  <c r="D149" i="10"/>
  <c r="CR152" i="12"/>
  <c r="AM67" i="12"/>
  <c r="CQ152" i="12"/>
  <c r="AL67" i="12"/>
  <c r="CU152" i="12"/>
  <c r="AP67" i="12"/>
  <c r="AV86" i="12"/>
  <c r="DA162" i="12"/>
  <c r="E149" i="10"/>
  <c r="CT149" i="12"/>
  <c r="AG45" i="12"/>
  <c r="CS149" i="12"/>
  <c r="AF45" i="12"/>
  <c r="CR144" i="12"/>
  <c r="W31" i="12"/>
  <c r="BU117" i="12"/>
  <c r="DA169" i="12"/>
  <c r="E156" i="10"/>
  <c r="CZ169" i="12"/>
  <c r="BT117" i="12"/>
  <c r="D156" i="10"/>
  <c r="CZ167" i="12"/>
  <c r="D154" i="10"/>
  <c r="BL109" i="12"/>
  <c r="CY167" i="12"/>
  <c r="C154" i="10"/>
  <c r="BK109" i="12"/>
  <c r="DC167" i="12"/>
  <c r="G154" i="10"/>
  <c r="BO109" i="12"/>
  <c r="BC99" i="12"/>
  <c r="CY164" i="12"/>
  <c r="BE99" i="12"/>
  <c r="DA164" i="12"/>
  <c r="CQ151" i="12"/>
  <c r="C141" i="10"/>
  <c r="AL66" i="12"/>
  <c r="CU151" i="12"/>
  <c r="G141" i="10"/>
  <c r="AP66" i="12"/>
  <c r="CT151" i="12"/>
  <c r="F141" i="10"/>
  <c r="AO66" i="12"/>
  <c r="CQ144" i="12"/>
  <c r="V31" i="12"/>
  <c r="CU144" i="12"/>
  <c r="E132" i="11"/>
  <c r="E10" i="12"/>
  <c r="DB165" i="12"/>
  <c r="BF100" i="12"/>
  <c r="DA165" i="12"/>
  <c r="BE100" i="12"/>
  <c r="AU87" i="12"/>
  <c r="CZ163" i="12"/>
  <c r="AT87" i="12"/>
  <c r="CY163" i="12"/>
  <c r="AV87" i="12"/>
  <c r="DA163" i="12"/>
  <c r="CQ155" i="12"/>
  <c r="AL70" i="12"/>
  <c r="CU155" i="12"/>
  <c r="AP70" i="12"/>
  <c r="CT155" i="12"/>
  <c r="AO70" i="12"/>
  <c r="CQ148" i="12"/>
  <c r="CU148" i="12"/>
  <c r="CT148" i="12"/>
  <c r="CZ170" i="12"/>
  <c r="CB124" i="12"/>
  <c r="CA124" i="12"/>
  <c r="CY170" i="12"/>
  <c r="CE124" i="12"/>
  <c r="DC170" i="12"/>
  <c r="AW86" i="12"/>
  <c r="DB162" i="12"/>
  <c r="F149" i="10"/>
  <c r="CT152" i="12"/>
  <c r="AO67" i="12"/>
  <c r="CS152" i="12"/>
  <c r="AN67" i="12"/>
  <c r="G130" i="10"/>
  <c r="CU141" i="12"/>
  <c r="D130" i="10"/>
  <c r="CR141" i="12"/>
  <c r="F130" i="10"/>
  <c r="CT141" i="12"/>
  <c r="E130" i="10"/>
  <c r="CS141" i="12"/>
  <c r="C130" i="10"/>
  <c r="CQ141" i="12"/>
  <c r="H131" i="11"/>
  <c r="G131" i="11"/>
  <c r="G9" i="12"/>
  <c r="E131" i="11"/>
  <c r="E9" i="12"/>
  <c r="F131" i="11"/>
  <c r="F9" i="12"/>
  <c r="D131" i="11"/>
  <c r="D9" i="12"/>
  <c r="CP147" i="12" l="1"/>
  <c r="AC44" i="12"/>
  <c r="B133" i="10"/>
  <c r="B129" i="10" s="1"/>
  <c r="B160" i="10" s="1"/>
  <c r="C133" i="11"/>
  <c r="AC48" i="12"/>
  <c r="D130" i="11"/>
  <c r="G130" i="11"/>
  <c r="C130" i="11"/>
  <c r="C129" i="11" s="1"/>
  <c r="C160" i="11" s="1"/>
  <c r="DF178" i="12" s="1"/>
  <c r="F148" i="10"/>
  <c r="F130" i="11"/>
  <c r="H148" i="11"/>
  <c r="E148" i="11"/>
  <c r="E130" i="11"/>
  <c r="H130" i="11"/>
  <c r="G148" i="11"/>
  <c r="H65" i="11"/>
  <c r="H137" i="11" s="1"/>
  <c r="G137" i="10"/>
  <c r="D65" i="11"/>
  <c r="D137" i="11" s="1"/>
  <c r="C137" i="10"/>
  <c r="E65" i="11"/>
  <c r="E137" i="11" s="1"/>
  <c r="D137" i="10"/>
  <c r="F65" i="11"/>
  <c r="F137" i="11" s="1"/>
  <c r="E137" i="10"/>
  <c r="G65" i="11"/>
  <c r="G137" i="11" s="1"/>
  <c r="F137" i="10"/>
  <c r="F148" i="11"/>
  <c r="D148" i="10"/>
  <c r="E148" i="10"/>
  <c r="D148" i="11"/>
  <c r="G148" i="10"/>
  <c r="C148" i="10"/>
  <c r="ED206" i="12" l="1"/>
  <c r="ED208" i="12" s="1"/>
  <c r="DF177" i="12"/>
  <c r="AG48" i="12"/>
  <c r="G133" i="11"/>
  <c r="G129" i="11" s="1"/>
  <c r="G160" i="11" s="1"/>
  <c r="DJ178" i="12" s="1"/>
  <c r="AG44" i="12"/>
  <c r="F133" i="10"/>
  <c r="F129" i="10" s="1"/>
  <c r="F160" i="10" s="1"/>
  <c r="CT147" i="12"/>
  <c r="AF44" i="12"/>
  <c r="E133" i="10"/>
  <c r="E129" i="10" s="1"/>
  <c r="E160" i="10" s="1"/>
  <c r="CS147" i="12"/>
  <c r="AE48" i="12"/>
  <c r="E133" i="11"/>
  <c r="E129" i="11" s="1"/>
  <c r="E160" i="11" s="1"/>
  <c r="DH178" i="12" s="1"/>
  <c r="AD48" i="12"/>
  <c r="D133" i="11"/>
  <c r="D129" i="11" s="1"/>
  <c r="D160" i="11" s="1"/>
  <c r="DG178" i="12" s="1"/>
  <c r="AH48" i="12"/>
  <c r="H133" i="11"/>
  <c r="H129" i="11" s="1"/>
  <c r="H160" i="11" s="1"/>
  <c r="DK178" i="12" s="1"/>
  <c r="AF48" i="12"/>
  <c r="F133" i="11"/>
  <c r="F129" i="11" s="1"/>
  <c r="F160" i="11" s="1"/>
  <c r="DI178" i="12" s="1"/>
  <c r="D133" i="10"/>
  <c r="D129" i="10" s="1"/>
  <c r="D160" i="10" s="1"/>
  <c r="AE44" i="12"/>
  <c r="CR147" i="12"/>
  <c r="AD44" i="12"/>
  <c r="CQ147" i="12"/>
  <c r="C133" i="10"/>
  <c r="C129" i="10" s="1"/>
  <c r="C160" i="10" s="1"/>
  <c r="AH44" i="12"/>
  <c r="G133" i="10"/>
  <c r="G129" i="10" s="1"/>
  <c r="G160" i="10" s="1"/>
  <c r="DK177" i="12" s="1"/>
  <c r="CU147" i="12"/>
  <c r="DI177" i="12" l="1"/>
  <c r="EG206" i="12"/>
  <c r="EG208" i="12" s="1"/>
  <c r="DG177" i="12"/>
  <c r="EE206" i="12"/>
  <c r="EE208" i="12" s="1"/>
  <c r="DH177" i="12"/>
  <c r="EF206" i="12"/>
  <c r="EF208" i="12" s="1"/>
  <c r="DJ177" i="12"/>
  <c r="EH206" i="12"/>
  <c r="EH208" i="12" s="1"/>
  <c r="EI206" i="12"/>
  <c r="EI208" i="12" s="1"/>
</calcChain>
</file>

<file path=xl/comments1.xml><?xml version="1.0" encoding="utf-8"?>
<comments xmlns="http://schemas.openxmlformats.org/spreadsheetml/2006/main">
  <authors>
    <author>Mercedes Pedreira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Mercedes Pedreira:</t>
        </r>
        <r>
          <rPr>
            <sz val="9"/>
            <color indexed="81"/>
            <rFont val="Tahoma"/>
            <family val="2"/>
          </rPr>
          <t xml:space="preserve">
Fuente: INE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Mercedes Pedreira:</t>
        </r>
        <r>
          <rPr>
            <sz val="9"/>
            <color indexed="81"/>
            <rFont val="Tahoma"/>
            <family val="2"/>
          </rPr>
          <t xml:space="preserve">
Fuente: INE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Mercedes Pedreira:</t>
        </r>
        <r>
          <rPr>
            <sz val="9"/>
            <color indexed="81"/>
            <rFont val="Tahoma"/>
            <family val="2"/>
          </rPr>
          <t xml:space="preserve">
Promedio mensual. Precio de compra al público. 
Fuente: INE</t>
        </r>
      </text>
    </comment>
  </commentList>
</comments>
</file>

<file path=xl/comments2.xml><?xml version="1.0" encoding="utf-8"?>
<comments xmlns="http://schemas.openxmlformats.org/spreadsheetml/2006/main">
  <authors>
    <author>Cecilia Maroñas</author>
  </authors>
  <commentList>
    <comment ref="F144" authorId="0" shapeId="0">
      <text>
        <r>
          <rPr>
            <b/>
            <sz val="9"/>
            <color indexed="81"/>
            <rFont val="Tahoma"/>
            <family val="2"/>
          </rPr>
          <t>Cecilia Maroñas:</t>
        </r>
        <r>
          <rPr>
            <sz val="9"/>
            <color indexed="81"/>
            <rFont val="Tahoma"/>
            <family val="2"/>
          </rPr>
          <t xml:space="preserve">
"Sin pavimentar" 11,3 km + 22,9 km de "sin datos" de caminería departamental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</rPr>
          <t>Cecilia Maroñas:</t>
        </r>
        <r>
          <rPr>
            <sz val="9"/>
            <color indexed="81"/>
            <rFont val="Tahoma"/>
            <family val="2"/>
          </rPr>
          <t xml:space="preserve">
18,7 km de asfalto + 4,6 km de "sin dato" de rutas primarias y secundarias</t>
        </r>
      </text>
    </comment>
  </commentList>
</comments>
</file>

<file path=xl/sharedStrings.xml><?xml version="1.0" encoding="utf-8"?>
<sst xmlns="http://schemas.openxmlformats.org/spreadsheetml/2006/main" count="1171" uniqueCount="272">
  <si>
    <t>Paso de los Toros</t>
  </si>
  <si>
    <t>Mercedes</t>
  </si>
  <si>
    <t>Villa Soriano</t>
  </si>
  <si>
    <t>Tacuarembó</t>
  </si>
  <si>
    <t>IPC</t>
  </si>
  <si>
    <t>TC</t>
  </si>
  <si>
    <t>RELACIÓN DE PRECIOS DE CUENTA</t>
  </si>
  <si>
    <t>No calificada</t>
  </si>
  <si>
    <t>Semi-calificada</t>
  </si>
  <si>
    <t>Calificada</t>
  </si>
  <si>
    <t>Global</t>
  </si>
  <si>
    <t>Montevideo</t>
  </si>
  <si>
    <t>Interior urbano</t>
  </si>
  <si>
    <t>Rural</t>
  </si>
  <si>
    <t>Divisa</t>
  </si>
  <si>
    <t>Nafta</t>
  </si>
  <si>
    <t>Gas-oil</t>
  </si>
  <si>
    <t>Fuel-oil</t>
  </si>
  <si>
    <t>Lubricantes</t>
  </si>
  <si>
    <t>Infraestructura UTE</t>
  </si>
  <si>
    <t>Infraestructura OSE - Agua</t>
  </si>
  <si>
    <t>Represas afectadas</t>
  </si>
  <si>
    <t>Palmar</t>
  </si>
  <si>
    <t>Baygorria</t>
  </si>
  <si>
    <t>Rincón del Bonete</t>
  </si>
  <si>
    <t>SÍ</t>
  </si>
  <si>
    <t>Cableado (km)</t>
  </si>
  <si>
    <t>Infrestructura urbana</t>
  </si>
  <si>
    <t>Calles afectadas (km)</t>
  </si>
  <si>
    <t>Ciudades afectadas</t>
  </si>
  <si>
    <t>Zonas rurales afectadas</t>
  </si>
  <si>
    <t>Departamentos afectados</t>
  </si>
  <si>
    <t>Soriano</t>
  </si>
  <si>
    <t>Durazno</t>
  </si>
  <si>
    <t>Río Negro</t>
  </si>
  <si>
    <t xml:space="preserve">Mercedes </t>
  </si>
  <si>
    <t xml:space="preserve">La Loma </t>
  </si>
  <si>
    <t xml:space="preserve">Villa Soriano </t>
  </si>
  <si>
    <t xml:space="preserve">Centenario </t>
  </si>
  <si>
    <t xml:space="preserve">San Gregorio del Polanco </t>
  </si>
  <si>
    <t>Santa Bernardina</t>
  </si>
  <si>
    <t>Los Arrayanes</t>
  </si>
  <si>
    <t>Cardozo</t>
  </si>
  <si>
    <t>Cerro Largo</t>
  </si>
  <si>
    <t>Flores</t>
  </si>
  <si>
    <t>Sin Pavimentar</t>
  </si>
  <si>
    <t>Balastro</t>
  </si>
  <si>
    <t>Asfalto</t>
  </si>
  <si>
    <t>Infraestructura ferroviaria</t>
  </si>
  <si>
    <t>Soriano - Mercedes</t>
  </si>
  <si>
    <t>Soriano - Rural</t>
  </si>
  <si>
    <t>Soriano - La Loma</t>
  </si>
  <si>
    <t>Soriano - Villa Soriano</t>
  </si>
  <si>
    <t>Durazno - Centenario</t>
  </si>
  <si>
    <t>Tacuarembo - San Gregorio De Polanco</t>
  </si>
  <si>
    <t>Tacuarembo - Rural</t>
  </si>
  <si>
    <t>Cerro Largo - Rural</t>
  </si>
  <si>
    <t>Durazno - Rural</t>
  </si>
  <si>
    <t>Durazno - Durazno</t>
  </si>
  <si>
    <t>Flores - Rural</t>
  </si>
  <si>
    <t>Soriano - Palmar</t>
  </si>
  <si>
    <t>Rio Negro - Rural</t>
  </si>
  <si>
    <t>Tacuarembo - Paso De Los Toros</t>
  </si>
  <si>
    <t>Durazno - Santa Bernardina</t>
  </si>
  <si>
    <t>Durazno - Baygorria</t>
  </si>
  <si>
    <t>Rio Negro - Los Arrayanes</t>
  </si>
  <si>
    <t>Tacuarembo - Piedra Sola</t>
  </si>
  <si>
    <t>Tacuarembo - Cardozo</t>
  </si>
  <si>
    <t>Tacuarembo - Rincon Del Bonete</t>
  </si>
  <si>
    <t>Superficie afectada (ha)</t>
  </si>
  <si>
    <t>COSTOS UNITARIOS</t>
  </si>
  <si>
    <t>Unidad</t>
  </si>
  <si>
    <t>Infraestructura vial (Km)</t>
  </si>
  <si>
    <t>Infraestructura ferroviaria (Km)</t>
  </si>
  <si>
    <t>Vías férreas</t>
  </si>
  <si>
    <t>Viviendas afectadas (cant.)</t>
  </si>
  <si>
    <t>Hogares afectados (cant.)</t>
  </si>
  <si>
    <t>Población total afectada (cant.)</t>
  </si>
  <si>
    <t>Población masculina afectada (cant.)</t>
  </si>
  <si>
    <t>Población femenina afectada (cant.)</t>
  </si>
  <si>
    <t>Áreas agropecuarias (ha)</t>
  </si>
  <si>
    <t>Costo de la vivienda</t>
  </si>
  <si>
    <t xml:space="preserve">Infraestructura vial </t>
  </si>
  <si>
    <t xml:space="preserve">Torres guía </t>
  </si>
  <si>
    <t xml:space="preserve">Cableado </t>
  </si>
  <si>
    <t>COSTOS DIRECTOS</t>
  </si>
  <si>
    <t>VIVIENDA</t>
  </si>
  <si>
    <t>INFRAESTRUCTURAS Y SERVICIOS</t>
  </si>
  <si>
    <t>ACTIVOS ECONÓMICOS</t>
  </si>
  <si>
    <t>COSTOS INDIRECTOS</t>
  </si>
  <si>
    <t>EVACUACIÓN Y ALOJAMIENTO DE LA POBLACIÓN AFECTADA</t>
  </si>
  <si>
    <t>Alojamiento</t>
  </si>
  <si>
    <t>ALIMENTACIÓN Y ATENCIÓN DE LA SALUD</t>
  </si>
  <si>
    <t>Atención a la salud</t>
  </si>
  <si>
    <t>Alimentación</t>
  </si>
  <si>
    <t>LIMPIEZA DE LA ZONA</t>
  </si>
  <si>
    <t>LUCRO CESANTE</t>
  </si>
  <si>
    <t>Actividades agropecuarias</t>
  </si>
  <si>
    <t>Pasturas</t>
  </si>
  <si>
    <t>Pérdida de ganado</t>
  </si>
  <si>
    <t>Hogares</t>
  </si>
  <si>
    <t>COSTOS TOTALES</t>
  </si>
  <si>
    <t>MANO DE OBRA</t>
  </si>
  <si>
    <t>DIVISA</t>
  </si>
  <si>
    <t>COMBUSTIBLES Y LUBRICANTES</t>
  </si>
  <si>
    <t>uds</t>
  </si>
  <si>
    <t>Km</t>
  </si>
  <si>
    <t>Estación de transformación (150KV)</t>
  </si>
  <si>
    <t>Estación de transformación (500KV)</t>
  </si>
  <si>
    <t>vivienda</t>
  </si>
  <si>
    <t>Rurales</t>
  </si>
  <si>
    <t>Urbanos - Soriano</t>
  </si>
  <si>
    <t>Urbanos - Durazno</t>
  </si>
  <si>
    <t>Costo de equipamiento y alajamiento de la vivienda</t>
  </si>
  <si>
    <t>Urbano - Durazno</t>
  </si>
  <si>
    <t>Urbano - Soriano</t>
  </si>
  <si>
    <t>Reparación de infraestructura</t>
  </si>
  <si>
    <t>m</t>
  </si>
  <si>
    <t xml:space="preserve">Torres de alta tensión  </t>
  </si>
  <si>
    <t>Alumbrado público</t>
  </si>
  <si>
    <t xml:space="preserve">m </t>
  </si>
  <si>
    <t>conexión</t>
  </si>
  <si>
    <t>Infraestructura ANTEL</t>
  </si>
  <si>
    <t>Cableado</t>
  </si>
  <si>
    <t>Conexión a vivienda (llaves y cableado)</t>
  </si>
  <si>
    <t>Ganado ovino</t>
  </si>
  <si>
    <t>Ganado bovino</t>
  </si>
  <si>
    <t>Ganado ovino - lana</t>
  </si>
  <si>
    <t>ha</t>
  </si>
  <si>
    <t>cabeza</t>
  </si>
  <si>
    <t>Tasa de muerte</t>
  </si>
  <si>
    <t>1000 ha</t>
  </si>
  <si>
    <t>Plantaciones</t>
  </si>
  <si>
    <t>Arroz</t>
  </si>
  <si>
    <t>Trigo</t>
  </si>
  <si>
    <t>Cebada</t>
  </si>
  <si>
    <t>Maíz</t>
  </si>
  <si>
    <t>Sorgo</t>
  </si>
  <si>
    <t>Soja</t>
  </si>
  <si>
    <t>Alambrado</t>
  </si>
  <si>
    <t>Otros animales</t>
  </si>
  <si>
    <t>Producciones agrarias en suelo urbano</t>
  </si>
  <si>
    <t>Urbano - Tacuarembó</t>
  </si>
  <si>
    <t xml:space="preserve">Evacuación </t>
  </si>
  <si>
    <t>persona/día</t>
  </si>
  <si>
    <t>persona</t>
  </si>
  <si>
    <t xml:space="preserve">Urbano </t>
  </si>
  <si>
    <t>Actividades industriales y comerciales</t>
  </si>
  <si>
    <t>Tiempo de afectación del evento (días)</t>
  </si>
  <si>
    <t>NOTAS</t>
  </si>
  <si>
    <t xml:space="preserve">Rubro </t>
  </si>
  <si>
    <t>Precio 2007</t>
  </si>
  <si>
    <t>Precio 2014</t>
  </si>
  <si>
    <t>Valores 2007</t>
  </si>
  <si>
    <t>Valores 2014</t>
  </si>
  <si>
    <t>Costo de vivienda</t>
  </si>
  <si>
    <t xml:space="preserve">Costos de infraestructura urbana </t>
  </si>
  <si>
    <t>Costos de infraestructura de UTE</t>
  </si>
  <si>
    <t>Costos de infraestructura de OSE</t>
  </si>
  <si>
    <t>Costos de infraestructura de ANTEL</t>
  </si>
  <si>
    <t>Alambrados</t>
  </si>
  <si>
    <t>Activos económicos</t>
  </si>
  <si>
    <t xml:space="preserve">Costos de evacuación </t>
  </si>
  <si>
    <t xml:space="preserve">Costos de alojamiento </t>
  </si>
  <si>
    <t>Costo de alimentación (dólares por persona /día)</t>
  </si>
  <si>
    <t>Costo de atención a la salud (dólares por persona)</t>
  </si>
  <si>
    <t>Limpieza de la zona</t>
  </si>
  <si>
    <t xml:space="preserve">Lucro cesante de actividades industriales y comerciales </t>
  </si>
  <si>
    <t>Lucro cesante de actividades agropecuarias</t>
  </si>
  <si>
    <t>Producción agrícula en suelo urbano</t>
  </si>
  <si>
    <t>Urbano</t>
  </si>
  <si>
    <t>RESUMEN DE COSTOS</t>
  </si>
  <si>
    <t>Vivienda</t>
  </si>
  <si>
    <t>Infrestructura y servicios</t>
  </si>
  <si>
    <t>Evacuación y alojamiento</t>
  </si>
  <si>
    <t>Lucro cesante</t>
  </si>
  <si>
    <t xml:space="preserve">EVACUACIÓN Y ALOJAMIENTO </t>
  </si>
  <si>
    <t>RPC</t>
  </si>
  <si>
    <t>Dólares (2014)</t>
  </si>
  <si>
    <t>día/persona</t>
  </si>
  <si>
    <t>Urbano - Río Negro</t>
  </si>
  <si>
    <t>Proporción de población</t>
  </si>
  <si>
    <t>ICC</t>
  </si>
  <si>
    <t xml:space="preserve">    102,32</t>
  </si>
  <si>
    <t xml:space="preserve">    103,31</t>
  </si>
  <si>
    <t xml:space="preserve">    103,46</t>
  </si>
  <si>
    <t xml:space="preserve">    104,46</t>
  </si>
  <si>
    <t xml:space="preserve">    105,26</t>
  </si>
  <si>
    <t xml:space="preserve">    107,01</t>
  </si>
  <si>
    <t xml:space="preserve">    107,92</t>
  </si>
  <si>
    <t xml:space="preserve">    108,03</t>
  </si>
  <si>
    <t xml:space="preserve">    109,55</t>
  </si>
  <si>
    <t>IPC hoteles</t>
  </si>
  <si>
    <t>IPC Salud</t>
  </si>
  <si>
    <t>San Gregorio de Polanco</t>
  </si>
  <si>
    <t xml:space="preserve">Plantaciones </t>
  </si>
  <si>
    <t>Costo de equipamiento y alhajamiento de vivienda</t>
  </si>
  <si>
    <t>Sustitución de materiales y tableros</t>
  </si>
  <si>
    <t>Cambio de medidores</t>
  </si>
  <si>
    <t>Conexiones</t>
  </si>
  <si>
    <t>Urbanos – Soriano</t>
  </si>
  <si>
    <t>Urbanos – Durazno</t>
  </si>
  <si>
    <t>Costo de equipamiento y alhajamiento de la vivienda</t>
  </si>
  <si>
    <t>Duración de la inundación (días)</t>
  </si>
  <si>
    <t>Unidades: personas x días</t>
  </si>
  <si>
    <t>CRE_T20</t>
  </si>
  <si>
    <t>CRE_T50</t>
  </si>
  <si>
    <t>CRE_T100</t>
  </si>
  <si>
    <t>CRE_T1.000</t>
  </si>
  <si>
    <t>CRE_T10.000</t>
  </si>
  <si>
    <t>CRE_1959</t>
  </si>
  <si>
    <t>Cantidad de viviendas afectadas</t>
  </si>
  <si>
    <t>Costo de mercado</t>
  </si>
  <si>
    <t>Costo de Vivienda</t>
  </si>
  <si>
    <t>Costo de alhajamiento</t>
  </si>
  <si>
    <t>Costo social</t>
  </si>
  <si>
    <t>Costo del alhajamiento</t>
  </si>
  <si>
    <t>1. Cantidad de viviendas afectadas por escenario y costo de mercado y social (dólares)</t>
  </si>
  <si>
    <t>Infraestructura vial</t>
  </si>
  <si>
    <r>
      <t>Costo de mercado</t>
    </r>
    <r>
      <rPr>
        <b/>
        <sz val="8"/>
        <color rgb="FF000000"/>
        <rFont val="Arial"/>
        <family val="2"/>
      </rPr>
      <t> </t>
    </r>
  </si>
  <si>
    <t>2. Infraestructura vial y ferroviaria afectada (km), costos de mercado y social (dólares)</t>
  </si>
  <si>
    <t>3. Infraestructura urbana afectada (km), costo de mercado y social (dólares)</t>
  </si>
  <si>
    <t>4. Infraestructura de servicios afectada, costo de mercado y social (dólares)</t>
  </si>
  <si>
    <t>Infraestructura afectada</t>
  </si>
  <si>
    <t>Cableado eléctrico (Km)</t>
  </si>
  <si>
    <t>Conexiones a hogares de ANTEL</t>
  </si>
  <si>
    <t>Conexiones a hogares de OSE</t>
  </si>
  <si>
    <t>Infraestructura OSE</t>
  </si>
  <si>
    <t>5. Activos económicos afectados, costo de mercado y social (dólares)</t>
  </si>
  <si>
    <t xml:space="preserve">Pasturas </t>
  </si>
  <si>
    <t>6. Población afectada, costo de evacuación y alojamiento a precios de mercado y de eficiencia (dólares)</t>
  </si>
  <si>
    <t>Población afectada</t>
  </si>
  <si>
    <t>Población urbana</t>
  </si>
  <si>
    <t>Población rural</t>
  </si>
  <si>
    <t>Evacuación</t>
  </si>
  <si>
    <t>7. Población afectada, costo de alimentación y atención a la salud a precios de mercado y de eficiencia (dólares)</t>
  </si>
  <si>
    <t xml:space="preserve">Alimentación </t>
  </si>
  <si>
    <t>8. Costo de mercado y social de la limpieza de la zona afectada (dólares)</t>
  </si>
  <si>
    <t>Limpieza de zona urbana</t>
  </si>
  <si>
    <t>9. Lucro cesante de las actividades agropecuarias, precios de mercado y de eficiencia (dólares)</t>
  </si>
  <si>
    <t>10. Lucro cesante de las actividades industriales y comerciales, precios de mercado y de eficiencia (dólares)</t>
  </si>
  <si>
    <t>11. Lucro cesante de las actividades de los hogares, precios de mercado y de eficiencia (dólares)</t>
  </si>
  <si>
    <t>12. Costos directos de los escenarios a precios de mercado (dólares)</t>
  </si>
  <si>
    <t>13. Costos indirectos de los escenarios a precios de mercado (dólares)</t>
  </si>
  <si>
    <t>14. Costo total de los escenarios a precios de mercado y de eficiencia (dólares)</t>
  </si>
  <si>
    <t>Costos totales a precios de mercado</t>
  </si>
  <si>
    <t>Costos totales a precios de eficiencia</t>
  </si>
  <si>
    <t>Población total</t>
  </si>
  <si>
    <t>Zona de impacto</t>
  </si>
  <si>
    <t>% de afectación</t>
  </si>
  <si>
    <t>Viviendas afectadas - N°</t>
  </si>
  <si>
    <t>Viviendas zona de impacto - N°</t>
  </si>
  <si>
    <t>% afectación</t>
  </si>
  <si>
    <t>Impactos totales</t>
  </si>
  <si>
    <t>Valor agregado zona de impacto</t>
  </si>
  <si>
    <t>Infraestructura de saneamiento</t>
  </si>
  <si>
    <t>Km de redes</t>
  </si>
  <si>
    <t xml:space="preserve">Infraestructura OSE </t>
  </si>
  <si>
    <t>Infraestructura de agua potable</t>
  </si>
  <si>
    <t>Infraestructura - agua potable</t>
  </si>
  <si>
    <t>Infraestructura - saneamiento</t>
  </si>
  <si>
    <t>Infraestructura OSE - Saneamiento</t>
  </si>
  <si>
    <t>Infraestructura de saneamiento (Km)</t>
  </si>
  <si>
    <t>Flores - Andresito</t>
  </si>
  <si>
    <t>Andresito</t>
  </si>
  <si>
    <t>Soriano - Sacachispas</t>
  </si>
  <si>
    <t>20. Población afectada de los escenarios en zona de impacto</t>
  </si>
  <si>
    <t>21. Viviendas afectadas de los escenarios en zona de impacto</t>
  </si>
  <si>
    <t>22. Impactos totales respecto a valor agregado de la zona de impacto (miles de dólares)</t>
  </si>
  <si>
    <t>Estaciones Transformadoras</t>
  </si>
  <si>
    <t>Torres de alta tensión y guías (uds.)</t>
  </si>
  <si>
    <t>Stock de ganado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</si>
</sst>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#,"/>
    <numFmt numFmtId="166" formatCode="0.00_)"/>
    <numFmt numFmtId="167" formatCode="_-* #,##0.00\ [$€]_-;\-* #,##0.00\ [$€]_-;_-* &quot;-&quot;??\ [$€]_-;_-@_-"/>
    <numFmt numFmtId="168" formatCode="#,##0.0"/>
    <numFmt numFmtId="169" formatCode="0.0%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sz val="12"/>
      <name val="Courier"/>
      <family val="3"/>
    </font>
    <font>
      <sz val="1"/>
      <color indexed="16"/>
      <name val="Courier"/>
      <family val="3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AEAEA"/>
        <bgColor indexed="64"/>
      </patternFill>
    </fill>
  </fills>
  <borders count="8">
    <border>
      <left/>
      <right/>
      <top/>
      <bottom/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 style="thick">
        <color rgb="FFFFFFFF"/>
      </bottom>
      <diagonal/>
    </border>
  </borders>
  <cellStyleXfs count="13">
    <xf numFmtId="0" fontId="0" fillId="0" borderId="0"/>
    <xf numFmtId="0" fontId="5" fillId="0" borderId="0"/>
    <xf numFmtId="167" fontId="5" fillId="0" borderId="0" applyFont="0" applyFill="0" applyBorder="0" applyAlignment="0" applyProtection="0"/>
    <xf numFmtId="165" fontId="6" fillId="0" borderId="0">
      <protection locked="0"/>
    </xf>
    <xf numFmtId="165" fontId="6" fillId="0" borderId="0">
      <protection locked="0"/>
    </xf>
    <xf numFmtId="165" fontId="6" fillId="0" borderId="0">
      <protection locked="0"/>
    </xf>
    <xf numFmtId="165" fontId="6" fillId="0" borderId="0">
      <protection locked="0"/>
    </xf>
    <xf numFmtId="165" fontId="6" fillId="0" borderId="0">
      <protection locked="0"/>
    </xf>
    <xf numFmtId="165" fontId="6" fillId="0" borderId="0">
      <protection locked="0"/>
    </xf>
    <xf numFmtId="165" fontId="6" fillId="0" borderId="0">
      <protection locked="0"/>
    </xf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6" fillId="0" borderId="0"/>
  </cellStyleXfs>
  <cellXfs count="98">
    <xf numFmtId="0" fontId="0" fillId="0" borderId="0" xfId="0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1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 applyAlignment="1">
      <alignment horizontal="center"/>
    </xf>
    <xf numFmtId="0" fontId="1" fillId="5" borderId="0" xfId="0" applyFont="1" applyFill="1"/>
    <xf numFmtId="0" fontId="0" fillId="5" borderId="0" xfId="0" applyFill="1" applyAlignment="1">
      <alignment horizontal="left" indent="3"/>
    </xf>
    <xf numFmtId="0" fontId="0" fillId="5" borderId="0" xfId="0" applyFill="1" applyAlignment="1">
      <alignment horizontal="left" indent="2"/>
    </xf>
    <xf numFmtId="17" fontId="9" fillId="5" borderId="0" xfId="1" applyNumberFormat="1" applyFont="1" applyFill="1" applyAlignment="1" applyProtection="1">
      <alignment horizontal="left"/>
    </xf>
    <xf numFmtId="166" fontId="8" fillId="5" borderId="0" xfId="1" applyNumberFormat="1" applyFont="1" applyFill="1" applyAlignment="1" applyProtection="1">
      <alignment horizontal="right"/>
    </xf>
    <xf numFmtId="17" fontId="10" fillId="5" borderId="0" xfId="1" applyNumberFormat="1" applyFont="1" applyFill="1" applyAlignment="1">
      <alignment horizontal="left"/>
    </xf>
    <xf numFmtId="17" fontId="10" fillId="5" borderId="0" xfId="1" applyNumberFormat="1" applyFont="1" applyFill="1" applyBorder="1" applyAlignment="1">
      <alignment horizontal="left"/>
    </xf>
    <xf numFmtId="166" fontId="8" fillId="5" borderId="0" xfId="1" applyNumberFormat="1" applyFont="1" applyFill="1" applyAlignment="1" applyProtection="1"/>
    <xf numFmtId="2" fontId="8" fillId="5" borderId="0" xfId="1" applyNumberFormat="1" applyFont="1" applyFill="1" applyAlignment="1" applyProtection="1">
      <alignment horizontal="right"/>
    </xf>
    <xf numFmtId="2" fontId="7" fillId="5" borderId="0" xfId="1" applyNumberFormat="1" applyFont="1" applyFill="1" applyAlignment="1">
      <alignment horizontal="right"/>
    </xf>
    <xf numFmtId="0" fontId="0" fillId="5" borderId="0" xfId="0" applyFont="1" applyFill="1"/>
    <xf numFmtId="0" fontId="12" fillId="6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 applyAlignment="1"/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wrapText="1"/>
    </xf>
    <xf numFmtId="168" fontId="0" fillId="5" borderId="0" xfId="0" applyNumberFormat="1" applyFill="1"/>
    <xf numFmtId="168" fontId="1" fillId="3" borderId="0" xfId="0" applyNumberFormat="1" applyFont="1" applyFill="1"/>
    <xf numFmtId="0" fontId="1" fillId="5" borderId="0" xfId="0" applyFont="1" applyFill="1" applyAlignment="1">
      <alignment vertical="top" wrapText="1"/>
    </xf>
    <xf numFmtId="0" fontId="0" fillId="5" borderId="0" xfId="0" applyFill="1" applyAlignment="1">
      <alignment vertical="top" wrapText="1"/>
    </xf>
    <xf numFmtId="0" fontId="1" fillId="5" borderId="0" xfId="0" applyFont="1" applyFill="1" applyAlignment="1">
      <alignment horizontal="left"/>
    </xf>
    <xf numFmtId="0" fontId="15" fillId="5" borderId="0" xfId="0" applyFont="1" applyFill="1" applyBorder="1" applyAlignment="1">
      <alignment horizontal="left"/>
    </xf>
    <xf numFmtId="0" fontId="15" fillId="5" borderId="0" xfId="0" applyFont="1" applyFill="1" applyBorder="1"/>
    <xf numFmtId="0" fontId="1" fillId="7" borderId="0" xfId="0" applyFont="1" applyFill="1"/>
    <xf numFmtId="0" fontId="0" fillId="5" borderId="0" xfId="0" applyFont="1" applyFill="1" applyAlignment="1">
      <alignment horizontal="left"/>
    </xf>
    <xf numFmtId="2" fontId="12" fillId="6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2" fontId="15" fillId="5" borderId="0" xfId="0" applyNumberFormat="1" applyFont="1" applyFill="1" applyBorder="1" applyAlignment="1">
      <alignment horizontal="center"/>
    </xf>
    <xf numFmtId="2" fontId="1" fillId="7" borderId="0" xfId="0" applyNumberFormat="1" applyFont="1" applyFill="1" applyAlignment="1">
      <alignment horizontal="center"/>
    </xf>
    <xf numFmtId="0" fontId="0" fillId="5" borderId="0" xfId="0" applyFont="1" applyFill="1" applyAlignment="1">
      <alignment horizontal="left" indent="2"/>
    </xf>
    <xf numFmtId="4" fontId="0" fillId="5" borderId="0" xfId="0" applyNumberFormat="1" applyFill="1"/>
    <xf numFmtId="0" fontId="13" fillId="5" borderId="2" xfId="0" applyFont="1" applyFill="1" applyBorder="1" applyAlignment="1">
      <alignment horizontal="justify" vertical="center" wrapText="1"/>
    </xf>
    <xf numFmtId="4" fontId="13" fillId="5" borderId="3" xfId="0" applyNumberFormat="1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15" fillId="5" borderId="0" xfId="0" applyFont="1" applyFill="1"/>
    <xf numFmtId="3" fontId="0" fillId="5" borderId="0" xfId="0" applyNumberFormat="1" applyFill="1"/>
    <xf numFmtId="0" fontId="0" fillId="8" borderId="0" xfId="0" applyFill="1"/>
    <xf numFmtId="3" fontId="1" fillId="3" borderId="0" xfId="0" applyNumberFormat="1" applyFont="1" applyFill="1"/>
    <xf numFmtId="3" fontId="1" fillId="7" borderId="0" xfId="0" applyNumberFormat="1" applyFont="1" applyFill="1"/>
    <xf numFmtId="3" fontId="15" fillId="5" borderId="0" xfId="0" applyNumberFormat="1" applyFont="1" applyFill="1" applyBorder="1"/>
    <xf numFmtId="3" fontId="12" fillId="6" borderId="0" xfId="0" applyNumberFormat="1" applyFont="1" applyFill="1"/>
    <xf numFmtId="169" fontId="0" fillId="5" borderId="0" xfId="11" applyNumberFormat="1" applyFont="1" applyFill="1"/>
    <xf numFmtId="0" fontId="0" fillId="9" borderId="0" xfId="0" applyFill="1"/>
    <xf numFmtId="2" fontId="7" fillId="0" borderId="0" xfId="0" applyNumberFormat="1" applyFont="1"/>
    <xf numFmtId="0" fontId="16" fillId="0" borderId="0" xfId="12"/>
    <xf numFmtId="2" fontId="7" fillId="0" borderId="0" xfId="12" applyNumberFormat="1" applyFont="1"/>
    <xf numFmtId="2" fontId="7" fillId="0" borderId="0" xfId="12" applyNumberFormat="1" applyFont="1" applyBorder="1"/>
    <xf numFmtId="2" fontId="7" fillId="0" borderId="0" xfId="12" applyNumberFormat="1" applyFont="1" applyAlignment="1">
      <alignment horizontal="right"/>
    </xf>
    <xf numFmtId="0" fontId="18" fillId="0" borderId="0" xfId="12" applyFont="1"/>
    <xf numFmtId="2" fontId="7" fillId="0" borderId="0" xfId="0" applyNumberFormat="1" applyFont="1" applyBorder="1"/>
    <xf numFmtId="0" fontId="17" fillId="0" borderId="0" xfId="0" applyFont="1"/>
    <xf numFmtId="2" fontId="7" fillId="0" borderId="0" xfId="0" applyNumberFormat="1" applyFont="1" applyAlignment="1">
      <alignment horizontal="right"/>
    </xf>
    <xf numFmtId="0" fontId="18" fillId="0" borderId="0" xfId="0" applyFont="1"/>
    <xf numFmtId="3" fontId="0" fillId="5" borderId="0" xfId="0" applyNumberFormat="1" applyFill="1" applyAlignment="1">
      <alignment horizontal="left" indent="2"/>
    </xf>
    <xf numFmtId="0" fontId="0" fillId="0" borderId="0" xfId="0" applyFill="1"/>
    <xf numFmtId="0" fontId="0" fillId="5" borderId="0" xfId="0" applyFont="1" applyFill="1" applyAlignment="1">
      <alignment horizontal="center"/>
    </xf>
    <xf numFmtId="0" fontId="20" fillId="7" borderId="0" xfId="0" applyFont="1" applyFill="1"/>
    <xf numFmtId="2" fontId="20" fillId="7" borderId="0" xfId="0" applyNumberFormat="1" applyFont="1" applyFill="1"/>
    <xf numFmtId="0" fontId="19" fillId="7" borderId="0" xfId="0" applyFont="1" applyFill="1"/>
    <xf numFmtId="3" fontId="20" fillId="7" borderId="0" xfId="0" applyNumberFormat="1" applyFont="1" applyFill="1"/>
    <xf numFmtId="0" fontId="20" fillId="7" borderId="0" xfId="0" applyFont="1" applyFill="1" applyAlignment="1">
      <alignment horizontal="center"/>
    </xf>
    <xf numFmtId="0" fontId="0" fillId="5" borderId="0" xfId="0" applyFill="1" applyAlignment="1">
      <alignment horizontal="left" indent="4"/>
    </xf>
    <xf numFmtId="164" fontId="20" fillId="7" borderId="0" xfId="10" applyFont="1" applyFill="1"/>
    <xf numFmtId="0" fontId="21" fillId="10" borderId="6" xfId="0" applyFont="1" applyFill="1" applyBorder="1" applyAlignment="1">
      <alignment horizontal="justify" vertical="center" wrapText="1"/>
    </xf>
    <xf numFmtId="0" fontId="22" fillId="10" borderId="1" xfId="0" applyFont="1" applyFill="1" applyBorder="1" applyAlignment="1">
      <alignment horizontal="justify" vertical="center" wrapText="1"/>
    </xf>
    <xf numFmtId="0" fontId="21" fillId="11" borderId="2" xfId="0" applyFont="1" applyFill="1" applyBorder="1" applyAlignment="1">
      <alignment horizontal="justify" vertical="center" wrapText="1"/>
    </xf>
    <xf numFmtId="0" fontId="21" fillId="11" borderId="3" xfId="0" applyFont="1" applyFill="1" applyBorder="1" applyAlignment="1">
      <alignment horizontal="center" vertical="center" wrapText="1"/>
    </xf>
    <xf numFmtId="3" fontId="21" fillId="11" borderId="3" xfId="0" applyNumberFormat="1" applyFont="1" applyFill="1" applyBorder="1" applyAlignment="1">
      <alignment horizontal="center" vertical="center" wrapText="1"/>
    </xf>
    <xf numFmtId="2" fontId="23" fillId="11" borderId="3" xfId="0" applyNumberFormat="1" applyFont="1" applyFill="1" applyBorder="1" applyAlignment="1">
      <alignment horizontal="center" vertical="center" wrapText="1"/>
    </xf>
    <xf numFmtId="3" fontId="23" fillId="11" borderId="3" xfId="0" applyNumberFormat="1" applyFont="1" applyFill="1" applyBorder="1" applyAlignment="1">
      <alignment horizontal="center" vertical="center" wrapText="1"/>
    </xf>
    <xf numFmtId="2" fontId="21" fillId="11" borderId="3" xfId="0" applyNumberFormat="1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justify" vertical="center" wrapText="1"/>
    </xf>
    <xf numFmtId="0" fontId="22" fillId="10" borderId="4" xfId="0" applyFont="1" applyFill="1" applyBorder="1" applyAlignment="1">
      <alignment vertical="center" wrapText="1"/>
    </xf>
    <xf numFmtId="3" fontId="21" fillId="11" borderId="4" xfId="0" applyNumberFormat="1" applyFont="1" applyFill="1" applyBorder="1" applyAlignment="1">
      <alignment vertical="center" wrapText="1"/>
    </xf>
    <xf numFmtId="0" fontId="21" fillId="11" borderId="2" xfId="0" applyFont="1" applyFill="1" applyBorder="1" applyAlignment="1">
      <alignment horizontal="left" vertical="center" wrapText="1"/>
    </xf>
    <xf numFmtId="169" fontId="21" fillId="11" borderId="3" xfId="11" applyNumberFormat="1" applyFont="1" applyFill="1" applyBorder="1" applyAlignment="1">
      <alignment horizontal="center" vertical="center" wrapText="1"/>
    </xf>
    <xf numFmtId="3" fontId="21" fillId="11" borderId="4" xfId="0" applyNumberFormat="1" applyFont="1" applyFill="1" applyBorder="1" applyAlignment="1">
      <alignment horizontal="center" vertical="center" wrapText="1"/>
    </xf>
    <xf numFmtId="168" fontId="21" fillId="11" borderId="3" xfId="0" applyNumberFormat="1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1" fontId="20" fillId="7" borderId="0" xfId="0" applyNumberFormat="1" applyFont="1" applyFill="1"/>
    <xf numFmtId="164" fontId="0" fillId="5" borderId="0" xfId="0" applyNumberFormat="1" applyFill="1"/>
    <xf numFmtId="2" fontId="0" fillId="5" borderId="0" xfId="0" applyNumberFormat="1" applyFill="1"/>
    <xf numFmtId="0" fontId="0" fillId="0" borderId="0" xfId="0" applyFill="1" applyAlignment="1">
      <alignment horizontal="left" indent="2"/>
    </xf>
    <xf numFmtId="0" fontId="14" fillId="3" borderId="4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22" fillId="11" borderId="4" xfId="0" applyFont="1" applyFill="1" applyBorder="1" applyAlignment="1">
      <alignment horizontal="left" vertical="center" wrapText="1"/>
    </xf>
    <xf numFmtId="0" fontId="22" fillId="11" borderId="5" xfId="0" applyFont="1" applyFill="1" applyBorder="1" applyAlignment="1">
      <alignment horizontal="left" vertical="center" wrapText="1"/>
    </xf>
    <xf numFmtId="0" fontId="22" fillId="11" borderId="1" xfId="0" applyFont="1" applyFill="1" applyBorder="1" applyAlignment="1">
      <alignment horizontal="left" vertical="center" wrapText="1"/>
    </xf>
  </cellXfs>
  <cellStyles count="13">
    <cellStyle name="Euro" xfId="2"/>
    <cellStyle name="F2" xfId="3"/>
    <cellStyle name="F3" xfId="4"/>
    <cellStyle name="F4" xfId="5"/>
    <cellStyle name="F5" xfId="6"/>
    <cellStyle name="F6" xfId="7"/>
    <cellStyle name="F7" xfId="8"/>
    <cellStyle name="F8" xfId="9"/>
    <cellStyle name="Millares" xfId="10" builtinId="3"/>
    <cellStyle name="Normal" xfId="0" builtinId="0"/>
    <cellStyle name="Normal 2" xfId="1"/>
    <cellStyle name="Normal 3" xfId="12"/>
    <cellStyle name="Porcentaje" xfId="1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18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5" x14ac:dyDescent="0.25"/>
  <cols>
    <col min="1" max="6" width="11.42578125" style="3"/>
    <col min="7" max="7" width="11.42578125" style="3" customWidth="1"/>
    <col min="8" max="8" width="32.28515625" style="3" customWidth="1"/>
    <col min="9" max="9" width="47.28515625" style="3" customWidth="1"/>
    <col min="10" max="11" width="13.42578125" style="3" customWidth="1"/>
    <col min="12" max="16384" width="11.42578125" style="3"/>
  </cols>
  <sheetData>
    <row r="1" spans="1:11" s="21" customFormat="1" ht="16.5" thickBot="1" x14ac:dyDescent="0.3">
      <c r="B1" s="21" t="s">
        <v>4</v>
      </c>
      <c r="C1" s="21" t="s">
        <v>182</v>
      </c>
      <c r="D1" s="21" t="s">
        <v>192</v>
      </c>
      <c r="E1" s="21" t="s">
        <v>193</v>
      </c>
      <c r="F1" s="21" t="s">
        <v>5</v>
      </c>
      <c r="I1" s="21" t="s">
        <v>150</v>
      </c>
      <c r="J1" s="21" t="s">
        <v>151</v>
      </c>
      <c r="K1" s="21" t="s">
        <v>152</v>
      </c>
    </row>
    <row r="2" spans="1:11" ht="16.5" thickTop="1" thickBot="1" x14ac:dyDescent="0.3">
      <c r="A2" s="10">
        <v>36526</v>
      </c>
      <c r="B2" s="11">
        <v>41.263534320055626</v>
      </c>
      <c r="C2" s="11">
        <v>100.26</v>
      </c>
      <c r="D2" s="11">
        <v>34.270000000000003</v>
      </c>
      <c r="E2" s="11">
        <v>46.15</v>
      </c>
      <c r="F2" s="11">
        <v>11.651</v>
      </c>
      <c r="G2" s="3">
        <f>+YEAR(A2)</f>
        <v>2000</v>
      </c>
      <c r="I2" s="92" t="s">
        <v>155</v>
      </c>
      <c r="J2" s="93"/>
      <c r="K2" s="94"/>
    </row>
    <row r="3" spans="1:11" ht="16.5" thickTop="1" thickBot="1" x14ac:dyDescent="0.3">
      <c r="A3" s="10">
        <v>36557</v>
      </c>
      <c r="B3" s="11">
        <v>41.402602562829045</v>
      </c>
      <c r="C3" s="11">
        <v>100.65</v>
      </c>
      <c r="D3" s="11">
        <v>34.4</v>
      </c>
      <c r="E3" s="11">
        <v>46.3</v>
      </c>
      <c r="F3" s="11">
        <v>11.715999999999999</v>
      </c>
      <c r="G3" s="3">
        <f>+YEAR(A3)</f>
        <v>2000</v>
      </c>
      <c r="I3" s="39" t="s">
        <v>200</v>
      </c>
      <c r="J3" s="40">
        <v>1336.9</v>
      </c>
      <c r="K3" s="40">
        <f ca="1">+J3*AVERAGEIF($G$2:$G$181,2007,$F$2:$F$181)*(AVERAGEIF($G$2:$G$181,2014,$C$2:$C$168)/AVERAGEIF($G$2:$G$181,2007,$C$2:$C$168))/AVERAGEIF($G$2:$G$181,2014,$F$2:$F$181)</f>
        <v>2938.2047007703341</v>
      </c>
    </row>
    <row r="4" spans="1:11" ht="16.5" thickTop="1" thickBot="1" x14ac:dyDescent="0.3">
      <c r="A4" s="10">
        <v>36586</v>
      </c>
      <c r="B4" s="11">
        <v>41.65756100791365</v>
      </c>
      <c r="C4" s="11">
        <v>101.36</v>
      </c>
      <c r="D4" s="11">
        <v>34.549999999999997</v>
      </c>
      <c r="E4" s="11">
        <v>46.38</v>
      </c>
      <c r="F4" s="11">
        <v>11.821000000000002</v>
      </c>
      <c r="G4" s="3">
        <f t="shared" ref="G4:G67" si="0">+YEAR(A4)</f>
        <v>2000</v>
      </c>
      <c r="I4" s="39" t="s">
        <v>201</v>
      </c>
      <c r="J4" s="40">
        <v>1440</v>
      </c>
      <c r="K4" s="40">
        <f ca="1">+J4*AVERAGEIF($G$2:$G$181,2007,$F$2:$F$181)*(AVERAGEIF($G$2:$G$181,2014,$C$2:$C$168)/AVERAGEIF($G$2:$G$181,2007,$C$2:$C$168))/AVERAGEIF($G$2:$G$181,2014,$F$2:$F$181)</f>
        <v>3164.7952495394429</v>
      </c>
    </row>
    <row r="5" spans="1:11" ht="16.5" thickTop="1" thickBot="1" x14ac:dyDescent="0.3">
      <c r="A5" s="10">
        <v>36617</v>
      </c>
      <c r="B5" s="11">
        <v>41.839674182974072</v>
      </c>
      <c r="C5" s="11">
        <v>101.66262299351476</v>
      </c>
      <c r="D5" s="11">
        <v>34.590000000000003</v>
      </c>
      <c r="E5" s="11">
        <v>46.53</v>
      </c>
      <c r="F5" s="11">
        <v>11.868055555555555</v>
      </c>
      <c r="G5" s="3">
        <f t="shared" si="0"/>
        <v>2000</v>
      </c>
      <c r="I5" s="39" t="s">
        <v>110</v>
      </c>
      <c r="J5" s="41">
        <v>500</v>
      </c>
      <c r="K5" s="40">
        <f ca="1">+J5*AVERAGEIF($G$2:$G$181,2007,$F$2:$F$181)*(AVERAGEIF($G$2:$G$181,2014,$C$2:$C$168)/AVERAGEIF($G$2:$G$181,2007,$C$2:$C$168))/AVERAGEIF($G$2:$G$181,2014,$F$2:$F$181)</f>
        <v>1098.8872394234177</v>
      </c>
    </row>
    <row r="6" spans="1:11" ht="16.5" thickTop="1" thickBot="1" x14ac:dyDescent="0.3">
      <c r="A6" s="10">
        <v>36647</v>
      </c>
      <c r="B6" s="11">
        <v>42.031720803946889</v>
      </c>
      <c r="C6" s="11">
        <v>101.79423019663083</v>
      </c>
      <c r="D6" s="11">
        <v>34.630000000000003</v>
      </c>
      <c r="E6" s="11">
        <v>46.64</v>
      </c>
      <c r="F6" s="11">
        <v>11.944000000000001</v>
      </c>
      <c r="G6" s="3">
        <f t="shared" si="0"/>
        <v>2000</v>
      </c>
      <c r="I6" s="92" t="s">
        <v>196</v>
      </c>
      <c r="J6" s="93"/>
      <c r="K6" s="94"/>
    </row>
    <row r="7" spans="1:11" ht="16.5" thickTop="1" thickBot="1" x14ac:dyDescent="0.3">
      <c r="A7" s="10">
        <v>36678</v>
      </c>
      <c r="B7" s="11">
        <v>42.240323168107018</v>
      </c>
      <c r="C7" s="11">
        <v>101.63</v>
      </c>
      <c r="D7" s="11">
        <v>34.64</v>
      </c>
      <c r="E7" s="11">
        <v>46.72</v>
      </c>
      <c r="F7" s="11">
        <v>12.051399999999999</v>
      </c>
      <c r="G7" s="3">
        <f t="shared" si="0"/>
        <v>2000</v>
      </c>
      <c r="I7" s="39" t="s">
        <v>200</v>
      </c>
      <c r="J7" s="41">
        <v>566</v>
      </c>
      <c r="K7" s="40">
        <f t="shared" ref="K7:K9" si="1">+J7*AVERAGEIF($G$2:$G$181,2007,$F$2:$F$181)*(AVERAGEIF($G$2:$G$181,2014,$B$2:$B$181)/AVERAGEIF($G$2:$G$181,2007,$B$2:$B$181))/AVERAGEIF($G$2:$G$181,2014,$F$2:$F$181)</f>
        <v>973.05400973264784</v>
      </c>
    </row>
    <row r="8" spans="1:11" ht="16.5" thickTop="1" thickBot="1" x14ac:dyDescent="0.3">
      <c r="A8" s="10">
        <v>36708</v>
      </c>
      <c r="B8" s="11">
        <v>42.399258302705213</v>
      </c>
      <c r="C8" s="11">
        <v>101.80256771848512</v>
      </c>
      <c r="D8" s="11">
        <v>34.64</v>
      </c>
      <c r="E8" s="11">
        <v>47.03</v>
      </c>
      <c r="F8" s="11">
        <v>12.1761</v>
      </c>
      <c r="G8" s="3">
        <f t="shared" si="0"/>
        <v>2000</v>
      </c>
      <c r="I8" s="39" t="s">
        <v>201</v>
      </c>
      <c r="J8" s="41">
        <v>470</v>
      </c>
      <c r="K8" s="40">
        <f t="shared" si="1"/>
        <v>808.01304695113868</v>
      </c>
    </row>
    <row r="9" spans="1:11" ht="16.5" thickTop="1" thickBot="1" x14ac:dyDescent="0.3">
      <c r="A9" s="10">
        <v>36739</v>
      </c>
      <c r="B9" s="11">
        <v>42.621105261415188</v>
      </c>
      <c r="C9" s="11">
        <v>101.75006409368675</v>
      </c>
      <c r="D9" s="11">
        <v>34.71</v>
      </c>
      <c r="E9" s="11">
        <v>47.58</v>
      </c>
      <c r="F9" s="11">
        <v>12.335772727272728</v>
      </c>
      <c r="G9" s="3">
        <f t="shared" si="0"/>
        <v>2000</v>
      </c>
      <c r="I9" s="39" t="s">
        <v>110</v>
      </c>
      <c r="J9" s="41">
        <v>531</v>
      </c>
      <c r="K9" s="40">
        <f t="shared" si="1"/>
        <v>912.88282538522265</v>
      </c>
    </row>
    <row r="10" spans="1:11" ht="16.5" thickTop="1" thickBot="1" x14ac:dyDescent="0.3">
      <c r="A10" s="10">
        <v>36770</v>
      </c>
      <c r="B10" s="11">
        <v>42.786662693288307</v>
      </c>
      <c r="C10" s="11">
        <v>101.89989812034064</v>
      </c>
      <c r="D10" s="11">
        <v>34.770000000000003</v>
      </c>
      <c r="E10" s="11">
        <v>47.5</v>
      </c>
      <c r="F10" s="11">
        <v>12.357285714285716</v>
      </c>
      <c r="G10" s="3">
        <f t="shared" si="0"/>
        <v>2000</v>
      </c>
      <c r="I10" s="92" t="s">
        <v>156</v>
      </c>
      <c r="J10" s="93" t="s">
        <v>153</v>
      </c>
      <c r="K10" s="94" t="s">
        <v>154</v>
      </c>
    </row>
    <row r="11" spans="1:11" ht="16.5" thickTop="1" thickBot="1" x14ac:dyDescent="0.3">
      <c r="A11" s="10">
        <v>36800</v>
      </c>
      <c r="B11" s="11">
        <v>43.081354922022456</v>
      </c>
      <c r="C11" s="11">
        <v>101.89657917761924</v>
      </c>
      <c r="D11" s="11">
        <v>35.01</v>
      </c>
      <c r="E11" s="11">
        <v>47.9</v>
      </c>
      <c r="F11" s="11">
        <v>12.376476190476192</v>
      </c>
      <c r="G11" s="3">
        <f t="shared" si="0"/>
        <v>2000</v>
      </c>
      <c r="I11" s="42" t="s">
        <v>116</v>
      </c>
      <c r="J11" s="41">
        <v>17.100000000000001</v>
      </c>
      <c r="K11" s="40">
        <f t="shared" ref="K11:K12" si="2">+J11*AVERAGEIF($G$2:$G$181,2007,$F$2:$F$181)*(AVERAGEIF($G$2:$G$181,2014,$B$2:$B$181)/AVERAGEIF($G$2:$G$181,2007,$B$2:$B$181))/AVERAGEIF($G$2:$G$181,2014,$F$2:$F$181)</f>
        <v>29.397921495456323</v>
      </c>
    </row>
    <row r="12" spans="1:11" ht="16.5" thickTop="1" thickBot="1" x14ac:dyDescent="0.3">
      <c r="A12" s="10">
        <v>36831</v>
      </c>
      <c r="B12" s="11">
        <v>43.101221813847218</v>
      </c>
      <c r="C12" s="11">
        <v>101.97015969060125</v>
      </c>
      <c r="D12" s="11">
        <v>35.08</v>
      </c>
      <c r="E12" s="11">
        <v>47.95</v>
      </c>
      <c r="F12" s="11">
        <v>12.398150000000001</v>
      </c>
      <c r="G12" s="3">
        <f t="shared" si="0"/>
        <v>2000</v>
      </c>
      <c r="I12" s="42" t="s">
        <v>119</v>
      </c>
      <c r="J12" s="41">
        <v>0.3</v>
      </c>
      <c r="K12" s="40">
        <f t="shared" si="2"/>
        <v>0.51575300869221608</v>
      </c>
    </row>
    <row r="13" spans="1:11" ht="16.5" thickTop="1" thickBot="1" x14ac:dyDescent="0.3">
      <c r="A13" s="10">
        <v>36861</v>
      </c>
      <c r="B13" s="11">
        <v>43.184000529783781</v>
      </c>
      <c r="C13" s="11" t="s">
        <v>183</v>
      </c>
      <c r="D13" s="11">
        <v>35.159999999999997</v>
      </c>
      <c r="E13" s="11">
        <v>47.93</v>
      </c>
      <c r="F13" s="11">
        <v>12.443</v>
      </c>
      <c r="G13" s="3">
        <f t="shared" si="0"/>
        <v>2000</v>
      </c>
      <c r="I13" s="92" t="s">
        <v>157</v>
      </c>
      <c r="J13" s="93" t="s">
        <v>153</v>
      </c>
      <c r="K13" s="94" t="s">
        <v>154</v>
      </c>
    </row>
    <row r="14" spans="1:11" ht="16.5" thickTop="1" thickBot="1" x14ac:dyDescent="0.3">
      <c r="A14" s="10">
        <v>36892</v>
      </c>
      <c r="B14" s="11">
        <v>43.326379921194665</v>
      </c>
      <c r="C14" s="11" t="s">
        <v>184</v>
      </c>
      <c r="D14" s="11">
        <v>35.090000000000003</v>
      </c>
      <c r="E14" s="11">
        <v>47.95</v>
      </c>
      <c r="F14" s="11">
        <v>12.555909090909092</v>
      </c>
      <c r="G14" s="3">
        <f t="shared" si="0"/>
        <v>2001</v>
      </c>
      <c r="I14" s="42" t="s">
        <v>198</v>
      </c>
      <c r="J14" s="41">
        <v>29.3</v>
      </c>
      <c r="K14" s="40">
        <f>+J14*AVERAGEIF($G$2:$G$181,2007,$F$2:$F$181)*(AVERAGEIF($G$2:$G$181,2014,$B$2:$B$181)/AVERAGEIF($G$2:$G$181,2007,$B$2:$B$181))/AVERAGEIF($G$2:$G$181,2014,$F$2:$F$181)</f>
        <v>50.371877182273117</v>
      </c>
    </row>
    <row r="15" spans="1:11" ht="16.5" thickTop="1" thickBot="1" x14ac:dyDescent="0.3">
      <c r="A15" s="10">
        <v>36923</v>
      </c>
      <c r="B15" s="11">
        <v>43.452203569418224</v>
      </c>
      <c r="C15" s="11" t="s">
        <v>185</v>
      </c>
      <c r="D15" s="11">
        <v>35.24</v>
      </c>
      <c r="E15" s="11">
        <v>48.89</v>
      </c>
      <c r="F15" s="11">
        <v>12.583166666666665</v>
      </c>
      <c r="G15" s="3">
        <f t="shared" si="0"/>
        <v>2001</v>
      </c>
      <c r="I15" s="92" t="s">
        <v>158</v>
      </c>
      <c r="J15" s="93" t="s">
        <v>153</v>
      </c>
      <c r="K15" s="94" t="s">
        <v>154</v>
      </c>
    </row>
    <row r="16" spans="1:11" ht="16.5" thickTop="1" thickBot="1" x14ac:dyDescent="0.3">
      <c r="A16" s="10">
        <v>36951</v>
      </c>
      <c r="B16" s="11">
        <v>43.614449852653884</v>
      </c>
      <c r="C16" s="11" t="s">
        <v>186</v>
      </c>
      <c r="D16" s="11">
        <v>35.33</v>
      </c>
      <c r="E16" s="11">
        <v>48.68</v>
      </c>
      <c r="F16" s="11">
        <v>12.783681818181821</v>
      </c>
      <c r="G16" s="3">
        <f t="shared" si="0"/>
        <v>2001</v>
      </c>
      <c r="I16" s="42" t="s">
        <v>197</v>
      </c>
      <c r="J16" s="41">
        <v>4.5</v>
      </c>
      <c r="K16" s="40">
        <f>+J16*AVERAGEIF($G$2:$G$181,2007,$F$2:$F$181)*(AVERAGEIF($G$2:$G$181,2014,$B$2:$B$181)/AVERAGEIF($G$2:$G$181,2007,$B$2:$B$181))/AVERAGEIF($G$2:$G$181,2014,$F$2:$F$181)</f>
        <v>7.736295130383243</v>
      </c>
    </row>
    <row r="17" spans="1:11" ht="16.5" thickTop="1" thickBot="1" x14ac:dyDescent="0.3">
      <c r="A17" s="10">
        <v>36982</v>
      </c>
      <c r="B17" s="11">
        <v>43.968742756862355</v>
      </c>
      <c r="C17" s="11" t="s">
        <v>187</v>
      </c>
      <c r="D17" s="11">
        <v>35.4</v>
      </c>
      <c r="E17" s="11">
        <v>48.48</v>
      </c>
      <c r="F17" s="11">
        <v>12.898178947368423</v>
      </c>
      <c r="G17" s="3">
        <f t="shared" si="0"/>
        <v>2001</v>
      </c>
      <c r="I17" s="92" t="s">
        <v>159</v>
      </c>
      <c r="J17" s="93" t="s">
        <v>153</v>
      </c>
      <c r="K17" s="94" t="s">
        <v>154</v>
      </c>
    </row>
    <row r="18" spans="1:11" ht="16.5" thickTop="1" thickBot="1" x14ac:dyDescent="0.3">
      <c r="A18" s="10">
        <v>37012</v>
      </c>
      <c r="B18" s="11">
        <v>44.246879242409193</v>
      </c>
      <c r="C18" s="11">
        <v>105.59</v>
      </c>
      <c r="D18" s="11">
        <v>35.32</v>
      </c>
      <c r="E18" s="11">
        <v>50.18</v>
      </c>
      <c r="F18" s="11">
        <v>13.056428571428569</v>
      </c>
      <c r="G18" s="3">
        <f t="shared" si="0"/>
        <v>2001</v>
      </c>
      <c r="I18" s="42" t="s">
        <v>199</v>
      </c>
      <c r="J18" s="41">
        <v>3.4</v>
      </c>
      <c r="K18" s="40">
        <f>+J18*AVERAGEIF($G$2:$G$181,2007,$F$2:$F$181)*(AVERAGEIF($G$2:$G$181,2014,$B$2:$B$181)/AVERAGEIF($G$2:$G$181,2007,$B$2:$B$181))/AVERAGEIF($G$2:$G$181,2014,$F$2:$F$181)</f>
        <v>5.8452007651784497</v>
      </c>
    </row>
    <row r="19" spans="1:11" ht="16.5" thickTop="1" thickBot="1" x14ac:dyDescent="0.3">
      <c r="A19" s="10">
        <v>37043</v>
      </c>
      <c r="B19" s="11">
        <v>44.051521472798918</v>
      </c>
      <c r="C19" s="11" t="s">
        <v>188</v>
      </c>
      <c r="D19" s="11">
        <v>35.409999999999997</v>
      </c>
      <c r="E19" s="11">
        <v>50.03</v>
      </c>
      <c r="F19" s="11">
        <v>13.359249999999998</v>
      </c>
      <c r="G19" s="3">
        <f t="shared" si="0"/>
        <v>2001</v>
      </c>
      <c r="I19" s="92" t="s">
        <v>161</v>
      </c>
      <c r="J19" s="93" t="s">
        <v>153</v>
      </c>
      <c r="K19" s="94" t="s">
        <v>154</v>
      </c>
    </row>
    <row r="20" spans="1:11" ht="16.5" thickTop="1" thickBot="1" x14ac:dyDescent="0.3">
      <c r="A20" s="10">
        <v>37073</v>
      </c>
      <c r="B20" s="11">
        <v>44.438925863382011</v>
      </c>
      <c r="C20" s="11">
        <v>107.94</v>
      </c>
      <c r="D20" s="11">
        <v>35.67</v>
      </c>
      <c r="E20" s="11">
        <v>50.77</v>
      </c>
      <c r="F20" s="11">
        <v>13.599000000000002</v>
      </c>
      <c r="G20" s="3">
        <f t="shared" si="0"/>
        <v>2001</v>
      </c>
      <c r="I20" s="42" t="s">
        <v>98</v>
      </c>
      <c r="J20" s="41">
        <v>12.86</v>
      </c>
      <c r="K20" s="40">
        <f t="shared" ref="K20:K22" si="3">+J20*AVERAGEIF($G$2:$G$181,2007,$F$2:$F$181)*(AVERAGEIF($G$2:$G$181,2014,$B$2:$B$181)/AVERAGEIF($G$2:$G$181,2007,$B$2:$B$181))/AVERAGEIF($G$2:$G$181,2014,$F$2:$F$181)</f>
        <v>22.108612305939662</v>
      </c>
    </row>
    <row r="21" spans="1:11" ht="16.5" thickTop="1" thickBot="1" x14ac:dyDescent="0.3">
      <c r="A21" s="10">
        <v>37104</v>
      </c>
      <c r="B21" s="11">
        <v>44.313102215158445</v>
      </c>
      <c r="C21" s="11" t="s">
        <v>189</v>
      </c>
      <c r="D21" s="11">
        <v>35.64</v>
      </c>
      <c r="E21" s="11">
        <v>50.85</v>
      </c>
      <c r="F21" s="11">
        <v>13.382739130434786</v>
      </c>
      <c r="G21" s="3">
        <f t="shared" si="0"/>
        <v>2001</v>
      </c>
      <c r="I21" s="42" t="s">
        <v>160</v>
      </c>
      <c r="J21" s="41">
        <v>0.33</v>
      </c>
      <c r="K21" s="40">
        <f t="shared" si="3"/>
        <v>0.56732830956143787</v>
      </c>
    </row>
    <row r="22" spans="1:11" ht="16.5" thickTop="1" thickBot="1" x14ac:dyDescent="0.3">
      <c r="A22" s="10">
        <v>37135</v>
      </c>
      <c r="B22" s="11">
        <v>44.448859309294399</v>
      </c>
      <c r="C22" s="11" t="s">
        <v>190</v>
      </c>
      <c r="D22" s="11">
        <v>35.74</v>
      </c>
      <c r="E22" s="11">
        <v>50.95</v>
      </c>
      <c r="F22" s="11">
        <v>13.578399999999998</v>
      </c>
      <c r="G22" s="3">
        <f t="shared" si="0"/>
        <v>2001</v>
      </c>
      <c r="I22" s="42" t="s">
        <v>140</v>
      </c>
      <c r="J22" s="41">
        <v>0.11</v>
      </c>
      <c r="K22" s="40">
        <f t="shared" si="3"/>
        <v>0.18910943652047926</v>
      </c>
    </row>
    <row r="23" spans="1:11" ht="16.5" thickTop="1" thickBot="1" x14ac:dyDescent="0.3">
      <c r="A23" s="10">
        <v>37165</v>
      </c>
      <c r="B23" s="11">
        <v>44.568060660243042</v>
      </c>
      <c r="C23" s="11">
        <v>108.36</v>
      </c>
      <c r="D23" s="11">
        <v>35.83</v>
      </c>
      <c r="E23" s="11">
        <v>51</v>
      </c>
      <c r="F23" s="11">
        <v>13.957363636363636</v>
      </c>
      <c r="G23" s="3">
        <f t="shared" si="0"/>
        <v>2001</v>
      </c>
      <c r="I23" s="92" t="s">
        <v>162</v>
      </c>
      <c r="J23" s="93" t="s">
        <v>153</v>
      </c>
      <c r="K23" s="94" t="s">
        <v>154</v>
      </c>
    </row>
    <row r="24" spans="1:11" ht="16.5" thickTop="1" thickBot="1" x14ac:dyDescent="0.3">
      <c r="A24" s="10">
        <v>37196</v>
      </c>
      <c r="B24" s="11">
        <v>44.604483295255129</v>
      </c>
      <c r="C24" s="11">
        <v>108.44</v>
      </c>
      <c r="D24" s="11">
        <v>35.83</v>
      </c>
      <c r="E24" s="11">
        <v>51.02</v>
      </c>
      <c r="F24" s="11">
        <v>13.948476190476191</v>
      </c>
      <c r="G24" s="3">
        <f t="shared" si="0"/>
        <v>2001</v>
      </c>
      <c r="I24" s="39" t="s">
        <v>200</v>
      </c>
      <c r="J24" s="41">
        <v>103</v>
      </c>
      <c r="K24" s="40">
        <f t="shared" ref="K24:K26" si="4">+J24*AVERAGEIF($G$2:$G$181,2007,$F$2:$F$181)*(AVERAGEIF($G$2:$G$181,2014,$B$2:$B$181)/AVERAGEIF($G$2:$G$181,2007,$B$2:$B$181))/AVERAGEIF($G$2:$G$181,2014,$F$2:$F$181)</f>
        <v>177.07519965099419</v>
      </c>
    </row>
    <row r="25" spans="1:11" ht="16.5" thickTop="1" thickBot="1" x14ac:dyDescent="0.3">
      <c r="A25" s="10">
        <v>37226</v>
      </c>
      <c r="B25" s="11">
        <v>44.73361809211616</v>
      </c>
      <c r="C25" s="11" t="s">
        <v>191</v>
      </c>
      <c r="D25" s="11">
        <v>36.130000000000003</v>
      </c>
      <c r="E25" s="11">
        <v>51.16</v>
      </c>
      <c r="F25" s="11">
        <v>14.062700000000001</v>
      </c>
      <c r="G25" s="3">
        <f t="shared" si="0"/>
        <v>2001</v>
      </c>
      <c r="I25" s="39" t="s">
        <v>201</v>
      </c>
      <c r="J25" s="41">
        <v>69</v>
      </c>
      <c r="K25" s="40">
        <f t="shared" si="4"/>
        <v>118.62319199920972</v>
      </c>
    </row>
    <row r="26" spans="1:11" ht="16.5" thickTop="1" thickBot="1" x14ac:dyDescent="0.3">
      <c r="A26" s="10">
        <v>37257</v>
      </c>
      <c r="B26" s="11">
        <v>45.124333631336711</v>
      </c>
      <c r="C26" s="11">
        <v>110.63</v>
      </c>
      <c r="D26" s="11">
        <v>36.36</v>
      </c>
      <c r="E26" s="11">
        <v>51.67</v>
      </c>
      <c r="F26" s="11">
        <v>14.327681818181821</v>
      </c>
      <c r="G26" s="3">
        <f t="shared" si="0"/>
        <v>2002</v>
      </c>
      <c r="I26" s="39" t="s">
        <v>110</v>
      </c>
      <c r="J26" s="41">
        <v>87</v>
      </c>
      <c r="K26" s="40">
        <f t="shared" si="4"/>
        <v>149.56837252074268</v>
      </c>
    </row>
    <row r="27" spans="1:11" ht="16.5" thickTop="1" thickBot="1" x14ac:dyDescent="0.3">
      <c r="A27" s="10">
        <v>37288</v>
      </c>
      <c r="B27" s="11">
        <v>45.425648157345783</v>
      </c>
      <c r="C27" s="11">
        <v>111.16</v>
      </c>
      <c r="D27" s="11">
        <v>36.4</v>
      </c>
      <c r="E27" s="11">
        <v>52.1</v>
      </c>
      <c r="F27" s="11">
        <v>14.639666666666667</v>
      </c>
      <c r="G27" s="3">
        <f t="shared" si="0"/>
        <v>2002</v>
      </c>
      <c r="I27" s="92" t="s">
        <v>163</v>
      </c>
      <c r="J27" s="93" t="s">
        <v>153</v>
      </c>
      <c r="K27" s="94" t="s">
        <v>154</v>
      </c>
    </row>
    <row r="28" spans="1:11" ht="16.5" thickTop="1" thickBot="1" x14ac:dyDescent="0.3">
      <c r="A28" s="10">
        <v>37316</v>
      </c>
      <c r="B28" s="11">
        <v>45.82629714247873</v>
      </c>
      <c r="C28" s="11">
        <v>111.94</v>
      </c>
      <c r="D28" s="11">
        <v>36.54</v>
      </c>
      <c r="E28" s="11">
        <v>52.72</v>
      </c>
      <c r="F28" s="11">
        <v>15.215</v>
      </c>
      <c r="G28" s="3">
        <f t="shared" si="0"/>
        <v>2002</v>
      </c>
      <c r="I28" s="39" t="s">
        <v>200</v>
      </c>
      <c r="J28" s="41">
        <v>4</v>
      </c>
      <c r="K28" s="40">
        <f>+J28*AVERAGEIF($G$2:$G$181,2007,$F$2:$F$181)*(AVERAGEIF($G$2:$G$181,2014,$D$2:$D$181)/AVERAGEIF($G$2:$G$181,2007,$D$2:$D$181))/AVERAGEIF($G$2:$G$181,2014,$F$2:$F$181)</f>
        <v>8.4972668849854607</v>
      </c>
    </row>
    <row r="29" spans="1:11" ht="16.5" thickTop="1" thickBot="1" x14ac:dyDescent="0.3">
      <c r="A29" s="10">
        <v>37347</v>
      </c>
      <c r="B29" s="11">
        <v>46.564683288632828</v>
      </c>
      <c r="C29" s="11">
        <v>113.13</v>
      </c>
      <c r="D29" s="11">
        <v>36.68</v>
      </c>
      <c r="E29" s="11">
        <v>52.68</v>
      </c>
      <c r="F29" s="11">
        <v>16.364714285714285</v>
      </c>
      <c r="G29" s="3">
        <f t="shared" si="0"/>
        <v>2002</v>
      </c>
      <c r="I29" s="39" t="s">
        <v>201</v>
      </c>
      <c r="J29" s="41">
        <v>2.5</v>
      </c>
      <c r="K29" s="40">
        <f>+J29*AVERAGEIF($G$2:$G$181,2007,$F$2:$F$181)*(AVERAGEIF($G$2:$G$181,2014,$D$2:$D$181)/AVERAGEIF($G$2:$G$181,2007,$D$2:$D$181))/AVERAGEIF($G$2:$G$181,2014,$F$2:$F$181)</f>
        <v>5.3107918031159134</v>
      </c>
    </row>
    <row r="30" spans="1:11" ht="16.5" thickTop="1" thickBot="1" x14ac:dyDescent="0.3">
      <c r="A30" s="10">
        <v>37377</v>
      </c>
      <c r="B30" s="11">
        <v>47.117645111089047</v>
      </c>
      <c r="C30" s="11">
        <v>114.7</v>
      </c>
      <c r="D30" s="11">
        <v>36.83</v>
      </c>
      <c r="E30" s="11">
        <v>52.93</v>
      </c>
      <c r="F30" s="11">
        <v>17.048095238095243</v>
      </c>
      <c r="G30" s="3">
        <f t="shared" si="0"/>
        <v>2002</v>
      </c>
      <c r="I30" s="92" t="s">
        <v>164</v>
      </c>
      <c r="J30" s="93"/>
      <c r="K30" s="94"/>
    </row>
    <row r="31" spans="1:11" ht="16.5" thickTop="1" thickBot="1" x14ac:dyDescent="0.3">
      <c r="A31" s="10">
        <v>37408</v>
      </c>
      <c r="B31" s="11">
        <v>47.952054567729547</v>
      </c>
      <c r="C31" s="11">
        <v>115.45</v>
      </c>
      <c r="D31" s="11">
        <v>37.049999999999997</v>
      </c>
      <c r="E31" s="11">
        <v>53.26</v>
      </c>
      <c r="F31" s="11">
        <v>17.787888888888887</v>
      </c>
      <c r="G31" s="3">
        <f t="shared" si="0"/>
        <v>2002</v>
      </c>
      <c r="I31" s="39" t="s">
        <v>200</v>
      </c>
      <c r="J31" s="41">
        <v>6.7</v>
      </c>
      <c r="K31" s="40">
        <f t="shared" ref="K31:K32" si="5">+J31*AVERAGEIF($G$2:$G$181,2007,$F$2:$F$181)*(AVERAGEIF($G$2:$G$181,2014,$B$2:$B$181)/AVERAGEIF($G$2:$G$181,2007,$B$2:$B$181))/AVERAGEIF($G$2:$G$181,2014,$F$2:$F$181)</f>
        <v>11.518483860792827</v>
      </c>
    </row>
    <row r="32" spans="1:11" ht="16.5" thickTop="1" thickBot="1" x14ac:dyDescent="0.3">
      <c r="A32" s="10">
        <v>37438</v>
      </c>
      <c r="B32" s="11">
        <v>50.283103208503036</v>
      </c>
      <c r="C32" s="11">
        <v>121.81</v>
      </c>
      <c r="D32" s="11">
        <v>38.799999999999997</v>
      </c>
      <c r="E32" s="11">
        <v>53.95</v>
      </c>
      <c r="F32" s="11">
        <v>22.563499999999998</v>
      </c>
      <c r="G32" s="3">
        <f t="shared" si="0"/>
        <v>2002</v>
      </c>
      <c r="I32" s="39" t="s">
        <v>201</v>
      </c>
      <c r="J32" s="41">
        <v>4</v>
      </c>
      <c r="K32" s="40">
        <f t="shared" si="5"/>
        <v>6.8767067825628816</v>
      </c>
    </row>
    <row r="33" spans="1:11" ht="16.5" thickTop="1" thickBot="1" x14ac:dyDescent="0.3">
      <c r="A33" s="10">
        <v>37469</v>
      </c>
      <c r="B33" s="11">
        <v>53.213469752657197</v>
      </c>
      <c r="C33" s="11">
        <v>131.35</v>
      </c>
      <c r="D33" s="11">
        <v>40.770000000000003</v>
      </c>
      <c r="E33" s="11">
        <v>55.71</v>
      </c>
      <c r="F33" s="11">
        <v>26.601894736842109</v>
      </c>
      <c r="G33" s="3">
        <f t="shared" si="0"/>
        <v>2002</v>
      </c>
      <c r="I33" s="92" t="s">
        <v>165</v>
      </c>
      <c r="J33" s="93"/>
      <c r="K33" s="94"/>
    </row>
    <row r="34" spans="1:11" ht="16.5" thickTop="1" thickBot="1" x14ac:dyDescent="0.3">
      <c r="A34" s="10">
        <v>37500</v>
      </c>
      <c r="B34" s="11">
        <v>54.872355220025831</v>
      </c>
      <c r="C34" s="11">
        <v>138.35</v>
      </c>
      <c r="D34" s="11">
        <v>41.85</v>
      </c>
      <c r="E34" s="11">
        <v>56.12</v>
      </c>
      <c r="F34" s="11">
        <v>28.854619047619053</v>
      </c>
      <c r="G34" s="3">
        <f t="shared" si="0"/>
        <v>2002</v>
      </c>
      <c r="I34" s="39" t="s">
        <v>200</v>
      </c>
      <c r="J34" s="41">
        <v>23</v>
      </c>
      <c r="K34" s="40">
        <f>+J34*AVERAGEIF($G$2:$G$181,2007,$F$2:$F$181)*(AVERAGEIF($G$2:$G$181,2014,$E$2:$E$181)/AVERAGEIF($G$2:$G$181,2007,$E$2:$E$181))/AVERAGEIF($G$2:$G$181,2014,$F$2:$F$181)</f>
        <v>38.065455298164927</v>
      </c>
    </row>
    <row r="35" spans="1:11" ht="16.5" thickTop="1" thickBot="1" x14ac:dyDescent="0.3">
      <c r="A35" s="10">
        <v>37530</v>
      </c>
      <c r="B35" s="11">
        <v>55.402139002019801</v>
      </c>
      <c r="C35" s="11">
        <v>136.12</v>
      </c>
      <c r="D35" s="11">
        <v>42.37</v>
      </c>
      <c r="E35" s="11">
        <v>56.1</v>
      </c>
      <c r="F35" s="11">
        <v>26.92630434782609</v>
      </c>
      <c r="G35" s="3">
        <f t="shared" si="0"/>
        <v>2002</v>
      </c>
      <c r="I35" s="39" t="s">
        <v>201</v>
      </c>
      <c r="J35" s="41">
        <v>19</v>
      </c>
      <c r="K35" s="40">
        <f>+J35*AVERAGEIF($G$2:$G$181,2007,$F$2:$F$181)*(AVERAGEIF($G$2:$G$181,2014,$E$2:$E$181)/AVERAGEIF($G$2:$G$181,2007,$E$2:$E$181))/AVERAGEIF($G$2:$G$181,2014,$F$2:$F$181)</f>
        <v>31.445376115875376</v>
      </c>
    </row>
    <row r="36" spans="1:11" ht="16.5" thickTop="1" thickBot="1" x14ac:dyDescent="0.3">
      <c r="A36" s="10">
        <v>37561</v>
      </c>
      <c r="B36" s="11">
        <v>55.640541703917087</v>
      </c>
      <c r="C36" s="11">
        <v>135.80000000000001</v>
      </c>
      <c r="D36" s="11">
        <v>42.56</v>
      </c>
      <c r="E36" s="11">
        <v>56.29</v>
      </c>
      <c r="F36" s="11">
        <v>27.097619047619045</v>
      </c>
      <c r="G36" s="3">
        <f t="shared" si="0"/>
        <v>2002</v>
      </c>
      <c r="I36" s="92" t="s">
        <v>166</v>
      </c>
      <c r="J36" s="93"/>
      <c r="K36" s="94"/>
    </row>
    <row r="37" spans="1:11" ht="16.5" thickTop="1" thickBot="1" x14ac:dyDescent="0.3">
      <c r="A37" s="10">
        <v>37591</v>
      </c>
      <c r="B37" s="11">
        <v>56.339194066421641</v>
      </c>
      <c r="C37" s="11">
        <v>136.16999999999999</v>
      </c>
      <c r="D37" s="11">
        <v>43.02</v>
      </c>
      <c r="E37" s="11">
        <v>61.03</v>
      </c>
      <c r="F37" s="11">
        <v>27.17</v>
      </c>
      <c r="G37" s="3">
        <f t="shared" si="0"/>
        <v>2002</v>
      </c>
      <c r="I37" s="39" t="s">
        <v>166</v>
      </c>
      <c r="J37" s="41">
        <v>34</v>
      </c>
      <c r="K37" s="40">
        <f>+J37*AVERAGEIF($G$2:$G$181,2007,$F$2:$F$181)*(AVERAGEIF($G$2:$G$181,2014,$B$2:$B$181)/AVERAGEIF($G$2:$G$181,2007,$B$2:$B$181))/AVERAGEIF($G$2:$G$181,2014,$F$2:$F$181)</f>
        <v>58.452007651784498</v>
      </c>
    </row>
    <row r="38" spans="1:11" ht="16.5" thickTop="1" thickBot="1" x14ac:dyDescent="0.3">
      <c r="A38" s="10">
        <v>37622</v>
      </c>
      <c r="B38" s="11">
        <v>57.392139333134665</v>
      </c>
      <c r="C38" s="11">
        <v>137.32</v>
      </c>
      <c r="D38" s="11">
        <v>43.25</v>
      </c>
      <c r="E38" s="11">
        <v>61.03</v>
      </c>
      <c r="F38" s="11">
        <v>27.739285714285714</v>
      </c>
      <c r="G38" s="3">
        <f t="shared" si="0"/>
        <v>2003</v>
      </c>
      <c r="I38" s="92" t="s">
        <v>168</v>
      </c>
      <c r="J38" s="93" t="s">
        <v>153</v>
      </c>
      <c r="K38" s="94" t="s">
        <v>154</v>
      </c>
    </row>
    <row r="39" spans="1:11" ht="16.5" thickTop="1" thickBot="1" x14ac:dyDescent="0.3">
      <c r="A39" s="10">
        <v>37653</v>
      </c>
      <c r="B39" s="11">
        <v>58.170259262938316</v>
      </c>
      <c r="C39" s="11">
        <v>138.11000000000001</v>
      </c>
      <c r="D39" s="11">
        <v>43.38</v>
      </c>
      <c r="E39" s="11">
        <v>62.19</v>
      </c>
      <c r="F39" s="11">
        <v>28.422499999999999</v>
      </c>
      <c r="G39" s="3">
        <f t="shared" si="0"/>
        <v>2003</v>
      </c>
      <c r="I39" s="39" t="s">
        <v>169</v>
      </c>
      <c r="J39" s="41">
        <v>12</v>
      </c>
      <c r="K39" s="40">
        <f t="shared" ref="K39:K42" si="6">+J39*AVERAGEIF($G$2:$G$181,2007,$F$2:$F$181)*(AVERAGEIF($G$2:$G$181,2014,$B$2:$B$181)/AVERAGEIF($G$2:$G$181,2007,$B$2:$B$181))/AVERAGEIF($G$2:$G$181,2014,$F$2:$F$181)</f>
        <v>20.630120347688646</v>
      </c>
    </row>
    <row r="40" spans="1:11" ht="16.5" thickTop="1" thickBot="1" x14ac:dyDescent="0.3">
      <c r="A40" s="10">
        <v>37681</v>
      </c>
      <c r="B40" s="11">
        <v>58.892089665905104</v>
      </c>
      <c r="C40" s="11">
        <v>139.09</v>
      </c>
      <c r="D40" s="11">
        <v>43.65</v>
      </c>
      <c r="E40" s="11">
        <v>61.74</v>
      </c>
      <c r="F40" s="11">
        <v>28.662631578947366</v>
      </c>
      <c r="G40" s="3">
        <f t="shared" si="0"/>
        <v>2003</v>
      </c>
      <c r="I40" s="92" t="s">
        <v>167</v>
      </c>
      <c r="J40" s="93" t="s">
        <v>153</v>
      </c>
      <c r="K40" s="94" t="s">
        <v>154</v>
      </c>
    </row>
    <row r="41" spans="1:11" ht="16.5" thickTop="1" thickBot="1" x14ac:dyDescent="0.3">
      <c r="A41" s="10">
        <v>37712</v>
      </c>
      <c r="B41" s="11">
        <v>59.451673785636238</v>
      </c>
      <c r="C41" s="11">
        <v>139.43</v>
      </c>
      <c r="D41" s="11">
        <v>44.07</v>
      </c>
      <c r="E41" s="11">
        <v>62.98</v>
      </c>
      <c r="F41" s="11">
        <v>28.695238095238096</v>
      </c>
      <c r="G41" s="3">
        <f t="shared" si="0"/>
        <v>2003</v>
      </c>
      <c r="I41" s="39" t="s">
        <v>200</v>
      </c>
      <c r="J41" s="41">
        <v>224</v>
      </c>
      <c r="K41" s="40">
        <f t="shared" si="6"/>
        <v>385.0955798235214</v>
      </c>
    </row>
    <row r="42" spans="1:11" ht="16.5" thickTop="1" thickBot="1" x14ac:dyDescent="0.3">
      <c r="A42" s="10">
        <v>37742</v>
      </c>
      <c r="B42" s="11">
        <v>59.673520744346213</v>
      </c>
      <c r="C42" s="11">
        <v>140.46</v>
      </c>
      <c r="D42" s="11">
        <v>44.62</v>
      </c>
      <c r="E42" s="11">
        <v>63.19</v>
      </c>
      <c r="F42" s="11">
        <v>29.101428571428571</v>
      </c>
      <c r="G42" s="3">
        <f t="shared" si="0"/>
        <v>2003</v>
      </c>
      <c r="I42" s="39" t="s">
        <v>201</v>
      </c>
      <c r="J42" s="41">
        <v>14</v>
      </c>
      <c r="K42" s="40">
        <f t="shared" si="6"/>
        <v>24.068473738970088</v>
      </c>
    </row>
    <row r="43" spans="1:11" ht="15.75" thickTop="1" x14ac:dyDescent="0.25">
      <c r="A43" s="10">
        <v>37773</v>
      </c>
      <c r="B43" s="11">
        <v>59.769544054832622</v>
      </c>
      <c r="C43" s="11">
        <v>138.86000000000001</v>
      </c>
      <c r="D43" s="11">
        <v>44.62</v>
      </c>
      <c r="E43" s="11">
        <v>63.34</v>
      </c>
      <c r="F43" s="11">
        <v>26.662631578947366</v>
      </c>
      <c r="G43" s="3">
        <f t="shared" si="0"/>
        <v>2003</v>
      </c>
    </row>
    <row r="44" spans="1:11" x14ac:dyDescent="0.25">
      <c r="A44" s="10">
        <v>37803</v>
      </c>
      <c r="B44" s="11">
        <v>60.067547432204236</v>
      </c>
      <c r="C44" s="11">
        <v>144.34</v>
      </c>
      <c r="D44" s="11">
        <v>45.13</v>
      </c>
      <c r="E44" s="11">
        <v>64.72</v>
      </c>
      <c r="F44" s="11">
        <v>26.864999999999998</v>
      </c>
      <c r="G44" s="3">
        <f t="shared" si="0"/>
        <v>2003</v>
      </c>
    </row>
    <row r="45" spans="1:11" x14ac:dyDescent="0.25">
      <c r="A45" s="10">
        <v>37834</v>
      </c>
      <c r="B45" s="11">
        <v>60.76619979470879</v>
      </c>
      <c r="C45" s="11">
        <v>146.07</v>
      </c>
      <c r="D45" s="11">
        <v>46.19</v>
      </c>
      <c r="E45" s="11">
        <v>64.930000000000007</v>
      </c>
      <c r="F45" s="11">
        <v>27.752894736842102</v>
      </c>
      <c r="G45" s="3">
        <f t="shared" si="0"/>
        <v>2003</v>
      </c>
    </row>
    <row r="46" spans="1:11" x14ac:dyDescent="0.25">
      <c r="A46" s="10">
        <v>37865</v>
      </c>
      <c r="B46" s="11">
        <v>61.25293864441575</v>
      </c>
      <c r="C46" s="11">
        <v>146.79</v>
      </c>
      <c r="D46" s="11">
        <v>47.24</v>
      </c>
      <c r="E46" s="11">
        <v>64.8</v>
      </c>
      <c r="F46" s="11">
        <v>27.809090909090912</v>
      </c>
      <c r="G46" s="3">
        <f t="shared" si="0"/>
        <v>2003</v>
      </c>
    </row>
    <row r="47" spans="1:11" x14ac:dyDescent="0.25">
      <c r="A47" s="10">
        <v>37895</v>
      </c>
      <c r="B47" s="11">
        <v>61.574120062249598</v>
      </c>
      <c r="C47" s="11">
        <v>147.51</v>
      </c>
      <c r="D47" s="11">
        <v>47.43</v>
      </c>
      <c r="E47" s="11">
        <v>64.88</v>
      </c>
      <c r="F47" s="11">
        <v>28.18782608695652</v>
      </c>
      <c r="G47" s="3">
        <f t="shared" si="0"/>
        <v>2003</v>
      </c>
    </row>
    <row r="48" spans="1:11" x14ac:dyDescent="0.25">
      <c r="A48" s="10">
        <v>37926</v>
      </c>
      <c r="B48" s="11">
        <v>61.673454521373465</v>
      </c>
      <c r="C48" s="11">
        <v>148.06</v>
      </c>
      <c r="D48" s="11">
        <v>48.09</v>
      </c>
      <c r="E48" s="11">
        <v>64.91</v>
      </c>
      <c r="F48" s="11">
        <v>28.825499999999998</v>
      </c>
      <c r="G48" s="3">
        <f t="shared" si="0"/>
        <v>2003</v>
      </c>
    </row>
    <row r="49" spans="1:202" x14ac:dyDescent="0.25">
      <c r="A49" s="10">
        <v>37956</v>
      </c>
      <c r="B49" s="11">
        <v>62.077414655143869</v>
      </c>
      <c r="C49" s="11">
        <v>148.87</v>
      </c>
      <c r="D49" s="11">
        <v>48.88</v>
      </c>
      <c r="E49" s="11">
        <v>65.09</v>
      </c>
      <c r="F49" s="11">
        <v>29.178095238095231</v>
      </c>
      <c r="G49" s="3">
        <f t="shared" si="0"/>
        <v>2003</v>
      </c>
    </row>
    <row r="50" spans="1:202" x14ac:dyDescent="0.25">
      <c r="A50" s="10">
        <v>37987</v>
      </c>
      <c r="B50" s="11">
        <v>63.434985596503431</v>
      </c>
      <c r="C50" s="11">
        <v>147.35</v>
      </c>
      <c r="D50" s="11">
        <v>49.44</v>
      </c>
      <c r="E50" s="11">
        <v>66.91</v>
      </c>
      <c r="F50" s="11">
        <v>29.364999999999998</v>
      </c>
      <c r="G50" s="3">
        <f t="shared" si="0"/>
        <v>2004</v>
      </c>
    </row>
    <row r="51" spans="1:202" x14ac:dyDescent="0.25">
      <c r="A51" s="10">
        <v>38018</v>
      </c>
      <c r="B51" s="11">
        <v>63.444919042415819</v>
      </c>
      <c r="C51" s="11">
        <v>151.29</v>
      </c>
      <c r="D51" s="11">
        <v>49.35</v>
      </c>
      <c r="E51" s="11">
        <v>67.67</v>
      </c>
      <c r="F51" s="11">
        <v>29.465</v>
      </c>
      <c r="G51" s="3">
        <f t="shared" si="0"/>
        <v>2004</v>
      </c>
    </row>
    <row r="52" spans="1:202" x14ac:dyDescent="0.25">
      <c r="A52" s="10">
        <v>38047</v>
      </c>
      <c r="B52" s="11">
        <v>63.825701135723982</v>
      </c>
      <c r="C52" s="11">
        <v>153.1</v>
      </c>
      <c r="D52" s="11">
        <v>49.42</v>
      </c>
      <c r="E52" s="11">
        <v>67.8</v>
      </c>
      <c r="F52" s="11">
        <v>29.606000000000002</v>
      </c>
      <c r="G52" s="3">
        <f t="shared" si="0"/>
        <v>2004</v>
      </c>
    </row>
    <row r="53" spans="1:202" x14ac:dyDescent="0.25">
      <c r="A53" s="10">
        <v>38078</v>
      </c>
      <c r="B53" s="11">
        <v>64.613754511440021</v>
      </c>
      <c r="C53" s="11">
        <v>155.61000000000001</v>
      </c>
      <c r="D53" s="11">
        <v>50.23</v>
      </c>
      <c r="E53" s="11">
        <v>67.75</v>
      </c>
      <c r="F53" s="11">
        <v>29.6</v>
      </c>
      <c r="G53" s="3">
        <f t="shared" si="0"/>
        <v>2004</v>
      </c>
    </row>
    <row r="54" spans="1:202" x14ac:dyDescent="0.25">
      <c r="A54" s="10">
        <v>38108</v>
      </c>
      <c r="B54" s="11">
        <v>65.285917684844875</v>
      </c>
      <c r="C54" s="11">
        <v>157.04</v>
      </c>
      <c r="D54" s="11">
        <v>50.94</v>
      </c>
      <c r="E54" s="11">
        <v>67.790000000000006</v>
      </c>
      <c r="F54" s="11">
        <v>29.710500000000003</v>
      </c>
      <c r="G54" s="3">
        <f t="shared" si="0"/>
        <v>2004</v>
      </c>
    </row>
    <row r="55" spans="1:202" x14ac:dyDescent="0.25">
      <c r="A55" s="10">
        <v>38139</v>
      </c>
      <c r="B55" s="11">
        <v>65.50114234627992</v>
      </c>
      <c r="C55" s="11">
        <v>157.59</v>
      </c>
      <c r="D55" s="11">
        <v>51.21</v>
      </c>
      <c r="E55" s="11">
        <v>67.97</v>
      </c>
      <c r="F55" s="11">
        <v>29.690454545454553</v>
      </c>
      <c r="G55" s="3">
        <f t="shared" si="0"/>
        <v>2004</v>
      </c>
    </row>
    <row r="56" spans="1:202" x14ac:dyDescent="0.25">
      <c r="A56" s="10">
        <v>38169</v>
      </c>
      <c r="B56" s="11">
        <v>66.163372073772393</v>
      </c>
      <c r="C56" s="11">
        <v>158.62</v>
      </c>
      <c r="D56" s="11">
        <v>51.72</v>
      </c>
      <c r="E56" s="11">
        <v>68.23</v>
      </c>
      <c r="F56" s="11">
        <v>29.411818181818184</v>
      </c>
      <c r="G56" s="3">
        <f t="shared" si="0"/>
        <v>2004</v>
      </c>
    </row>
    <row r="57" spans="1:202" x14ac:dyDescent="0.25">
      <c r="A57" s="10">
        <v>38200</v>
      </c>
      <c r="B57" s="11">
        <v>66.94480315221351</v>
      </c>
      <c r="C57" s="11">
        <v>163.62</v>
      </c>
      <c r="D57" s="11">
        <v>52.19</v>
      </c>
      <c r="E57" s="11">
        <v>70.319999999999993</v>
      </c>
      <c r="F57" s="11">
        <v>28.833333333333332</v>
      </c>
      <c r="G57" s="3">
        <f t="shared" si="0"/>
        <v>2004</v>
      </c>
    </row>
    <row r="58" spans="1:202" x14ac:dyDescent="0.25">
      <c r="A58" s="10">
        <v>38231</v>
      </c>
      <c r="B58" s="11">
        <v>67.126916327273932</v>
      </c>
      <c r="C58" s="11">
        <v>162.97999999999999</v>
      </c>
      <c r="D58" s="11">
        <v>52.8</v>
      </c>
      <c r="E58" s="11">
        <v>70.33</v>
      </c>
      <c r="F58" s="11">
        <v>27.901904761904763</v>
      </c>
      <c r="G58" s="3">
        <f t="shared" si="0"/>
        <v>2004</v>
      </c>
    </row>
    <row r="59" spans="1:202" ht="15.75" x14ac:dyDescent="0.25">
      <c r="A59" s="10">
        <v>38261</v>
      </c>
      <c r="B59" s="11">
        <v>66.905069368563957</v>
      </c>
      <c r="C59" s="11">
        <v>163.01</v>
      </c>
      <c r="D59" s="11">
        <v>52.93</v>
      </c>
      <c r="E59" s="11">
        <v>70.400000000000006</v>
      </c>
      <c r="F59" s="11">
        <v>27.126249999999999</v>
      </c>
      <c r="G59" s="3">
        <f t="shared" si="0"/>
        <v>2004</v>
      </c>
      <c r="U59" s="52"/>
      <c r="V59" s="52">
        <v>47.95</v>
      </c>
      <c r="W59" s="52">
        <v>48.89</v>
      </c>
      <c r="X59" s="52">
        <v>48.68</v>
      </c>
      <c r="Y59" s="52">
        <v>48.48</v>
      </c>
      <c r="Z59" s="52">
        <v>50.18</v>
      </c>
      <c r="AA59" s="52">
        <v>50.03</v>
      </c>
      <c r="AB59" s="52">
        <v>50.77</v>
      </c>
      <c r="AC59" s="52">
        <v>50.85</v>
      </c>
      <c r="AD59" s="52">
        <v>50.95</v>
      </c>
      <c r="AE59" s="52">
        <v>51</v>
      </c>
      <c r="AF59" s="52">
        <v>51.02</v>
      </c>
      <c r="AG59" s="52">
        <v>51.16</v>
      </c>
      <c r="AH59" s="52"/>
      <c r="AI59" s="52">
        <v>51.67</v>
      </c>
      <c r="AJ59" s="52">
        <v>52.1</v>
      </c>
      <c r="AK59" s="52">
        <v>52.72</v>
      </c>
      <c r="AL59" s="52">
        <v>52.68</v>
      </c>
      <c r="AM59" s="52">
        <v>52.93</v>
      </c>
      <c r="AN59" s="52">
        <v>53.26</v>
      </c>
      <c r="AO59" s="52">
        <v>53.95</v>
      </c>
      <c r="AP59" s="52">
        <v>55.71</v>
      </c>
      <c r="AQ59" s="52">
        <v>56.12</v>
      </c>
      <c r="AR59" s="52">
        <v>56.1</v>
      </c>
      <c r="AS59" s="52">
        <v>56.29</v>
      </c>
      <c r="AT59" s="52">
        <v>61.03</v>
      </c>
      <c r="AU59" s="52"/>
      <c r="AV59" s="52">
        <v>61.03</v>
      </c>
      <c r="AW59" s="52">
        <v>62.19</v>
      </c>
      <c r="AX59" s="52">
        <v>61.74</v>
      </c>
      <c r="AY59" s="52">
        <v>62.98</v>
      </c>
      <c r="AZ59" s="52">
        <v>63.19</v>
      </c>
      <c r="BA59" s="52">
        <v>63.34</v>
      </c>
      <c r="BB59" s="52">
        <v>64.72</v>
      </c>
      <c r="BC59" s="52">
        <v>64.930000000000007</v>
      </c>
      <c r="BD59" s="52">
        <v>64.8</v>
      </c>
      <c r="BE59" s="52">
        <v>64.88</v>
      </c>
      <c r="BF59" s="52">
        <v>64.91</v>
      </c>
      <c r="BG59" s="52">
        <v>65.09</v>
      </c>
      <c r="BH59" s="52"/>
      <c r="BI59" s="52">
        <v>66.91</v>
      </c>
      <c r="BJ59" s="52">
        <v>67.67</v>
      </c>
      <c r="BK59" s="52">
        <v>67.8</v>
      </c>
      <c r="BL59" s="52">
        <v>67.75</v>
      </c>
      <c r="BM59" s="52">
        <v>67.790000000000006</v>
      </c>
      <c r="BN59" s="52">
        <v>67.97</v>
      </c>
      <c r="BO59" s="52">
        <v>68.23</v>
      </c>
      <c r="BP59" s="52">
        <v>70.319999999999993</v>
      </c>
      <c r="BQ59" s="52">
        <v>70.33</v>
      </c>
      <c r="BR59" s="52">
        <v>70.400000000000006</v>
      </c>
      <c r="BS59" s="52">
        <v>70.48</v>
      </c>
      <c r="BT59" s="52">
        <v>70.540000000000006</v>
      </c>
      <c r="BU59" s="52"/>
      <c r="BV59" s="52">
        <v>70.569999999999993</v>
      </c>
      <c r="BW59" s="52">
        <v>71.08</v>
      </c>
      <c r="BX59" s="52">
        <v>71.11</v>
      </c>
      <c r="BY59" s="52">
        <v>71.150000000000006</v>
      </c>
      <c r="BZ59" s="52">
        <v>71.16</v>
      </c>
      <c r="CA59" s="52">
        <v>71.290000000000006</v>
      </c>
      <c r="CB59" s="52">
        <v>72.489999999999995</v>
      </c>
      <c r="CC59" s="52">
        <v>72.47</v>
      </c>
      <c r="CD59" s="52">
        <v>72.5</v>
      </c>
      <c r="CE59" s="52">
        <v>72.58</v>
      </c>
      <c r="CF59" s="52">
        <v>72.64</v>
      </c>
      <c r="CG59" s="52">
        <v>72.77</v>
      </c>
      <c r="CH59" s="52"/>
      <c r="CI59" s="52">
        <v>74.66</v>
      </c>
      <c r="CJ59" s="52">
        <v>74.88</v>
      </c>
      <c r="CK59" s="52">
        <v>75.010000000000005</v>
      </c>
      <c r="CL59" s="52">
        <v>75.349999999999994</v>
      </c>
      <c r="CM59" s="52">
        <v>75.69</v>
      </c>
      <c r="CN59" s="52">
        <v>75.66</v>
      </c>
      <c r="CO59" s="52">
        <v>78.16</v>
      </c>
      <c r="CP59" s="52">
        <v>78.45</v>
      </c>
      <c r="CQ59" s="52">
        <v>78.569999999999993</v>
      </c>
      <c r="CR59" s="52">
        <v>78.790000000000006</v>
      </c>
      <c r="CS59" s="52">
        <v>78.760000000000005</v>
      </c>
      <c r="CT59" s="52">
        <v>78.900000000000006</v>
      </c>
      <c r="CU59" s="58"/>
      <c r="CV59" s="52">
        <v>81.03</v>
      </c>
      <c r="CW59" s="52">
        <v>81.09</v>
      </c>
      <c r="CX59" s="52">
        <v>81.099999999999994</v>
      </c>
      <c r="CY59" s="52">
        <v>81.27</v>
      </c>
      <c r="CZ59" s="52">
        <v>81.319999999999993</v>
      </c>
      <c r="DA59" s="52">
        <v>81.5</v>
      </c>
      <c r="DB59" s="52">
        <v>83.46</v>
      </c>
      <c r="DC59" s="52">
        <v>84.84</v>
      </c>
      <c r="DD59" s="52">
        <v>84.53</v>
      </c>
      <c r="DE59" s="52">
        <v>81.27</v>
      </c>
      <c r="DF59" s="52">
        <v>81.05</v>
      </c>
      <c r="DG59" s="52">
        <v>81.3</v>
      </c>
      <c r="DH59" s="58"/>
      <c r="DI59" s="52">
        <v>83.36</v>
      </c>
      <c r="DJ59" s="52">
        <v>83.43</v>
      </c>
      <c r="DK59" s="52">
        <v>83.65</v>
      </c>
      <c r="DL59" s="52">
        <v>83.81</v>
      </c>
      <c r="DM59" s="52">
        <v>84.15</v>
      </c>
      <c r="DN59" s="52">
        <v>84.34</v>
      </c>
      <c r="DO59" s="52">
        <v>84.67</v>
      </c>
      <c r="DP59" s="52">
        <v>84.94</v>
      </c>
      <c r="DQ59" s="52">
        <v>86.37</v>
      </c>
      <c r="DR59" s="52">
        <v>86.43</v>
      </c>
      <c r="DS59" s="52">
        <v>86.06</v>
      </c>
      <c r="DT59" s="52">
        <v>86.38</v>
      </c>
      <c r="DU59" s="52"/>
      <c r="DV59" s="52">
        <v>87.16</v>
      </c>
      <c r="DW59" s="52">
        <v>87.24</v>
      </c>
      <c r="DX59" s="52">
        <v>87.43</v>
      </c>
      <c r="DY59" s="52">
        <v>87.72</v>
      </c>
      <c r="DZ59" s="52">
        <v>87.8</v>
      </c>
      <c r="EA59" s="52">
        <v>89.26</v>
      </c>
      <c r="EB59" s="52">
        <v>92.23</v>
      </c>
      <c r="EC59" s="52">
        <v>92.43</v>
      </c>
      <c r="ED59" s="52">
        <v>92.61</v>
      </c>
      <c r="EE59" s="52">
        <v>92.59</v>
      </c>
      <c r="EF59" s="52">
        <v>92.6</v>
      </c>
      <c r="EG59" s="52">
        <v>93.87</v>
      </c>
      <c r="EH59" s="52"/>
      <c r="EI59" s="52">
        <v>96.93</v>
      </c>
      <c r="EJ59" s="52">
        <v>97.52</v>
      </c>
      <c r="EK59" s="52">
        <v>97.59</v>
      </c>
      <c r="EL59" s="52">
        <v>97.81</v>
      </c>
      <c r="EM59" s="52">
        <v>97.93</v>
      </c>
      <c r="EN59" s="52">
        <v>98</v>
      </c>
      <c r="EO59" s="52">
        <v>98.72</v>
      </c>
      <c r="EP59" s="52">
        <v>99.49</v>
      </c>
      <c r="EQ59" s="52">
        <v>99.52</v>
      </c>
      <c r="ER59" s="52">
        <v>99.5</v>
      </c>
      <c r="ES59" s="52">
        <v>99.62</v>
      </c>
      <c r="ET59" s="52">
        <v>100</v>
      </c>
      <c r="EU59" s="59"/>
      <c r="EV59" s="52">
        <v>102.2</v>
      </c>
      <c r="EW59" s="60">
        <v>102.57</v>
      </c>
      <c r="EX59" s="60">
        <v>102.87</v>
      </c>
      <c r="EY59" s="60">
        <v>103.24</v>
      </c>
      <c r="EZ59" s="60">
        <v>103.75</v>
      </c>
      <c r="FA59" s="60">
        <v>104.26</v>
      </c>
      <c r="FB59" s="60">
        <v>105.61</v>
      </c>
      <c r="FC59" s="60">
        <v>106.69</v>
      </c>
      <c r="FD59" s="60">
        <v>107.4</v>
      </c>
      <c r="FE59" s="60">
        <v>107.74</v>
      </c>
      <c r="FF59" s="60">
        <v>108.32</v>
      </c>
      <c r="FG59" s="60">
        <v>108.56</v>
      </c>
      <c r="FH59" s="61"/>
      <c r="FI59" s="60">
        <v>110.12</v>
      </c>
      <c r="FJ59" s="52">
        <v>111.09</v>
      </c>
      <c r="FK59" s="52">
        <v>111.2</v>
      </c>
      <c r="FL59" s="52">
        <v>111.53</v>
      </c>
      <c r="FM59" s="52">
        <v>112.04</v>
      </c>
      <c r="FN59" s="52">
        <v>112.27</v>
      </c>
      <c r="FO59" s="52">
        <v>112.83</v>
      </c>
      <c r="FP59" s="52">
        <v>117.37</v>
      </c>
      <c r="FQ59" s="52">
        <v>119.36</v>
      </c>
      <c r="FR59" s="52">
        <v>118.19</v>
      </c>
      <c r="FS59" s="52">
        <v>118.31</v>
      </c>
      <c r="FT59" s="52">
        <v>118.42</v>
      </c>
      <c r="FU59" s="59"/>
      <c r="FV59" s="60">
        <v>119.83</v>
      </c>
      <c r="FW59" s="52">
        <v>120.13</v>
      </c>
      <c r="FX59" s="52">
        <v>120.99</v>
      </c>
      <c r="FY59" s="52">
        <v>121.62</v>
      </c>
      <c r="FZ59" s="52">
        <v>122.12</v>
      </c>
      <c r="GA59" s="52">
        <v>122.58</v>
      </c>
      <c r="GB59" s="52">
        <v>126.6</v>
      </c>
      <c r="GC59" s="52">
        <v>128.54</v>
      </c>
      <c r="GD59" s="52">
        <v>129.6</v>
      </c>
      <c r="GE59" s="52">
        <v>130.09</v>
      </c>
      <c r="GF59" s="52">
        <v>130</v>
      </c>
      <c r="GG59" s="52">
        <v>130.37</v>
      </c>
      <c r="GH59" s="59"/>
      <c r="GI59" s="60">
        <v>132.26</v>
      </c>
      <c r="GJ59" s="52">
        <v>132.68</v>
      </c>
      <c r="GK59" s="52">
        <v>133.41999999999999</v>
      </c>
      <c r="GL59" s="52">
        <v>129.63</v>
      </c>
      <c r="GM59" s="52">
        <v>130.35</v>
      </c>
      <c r="GN59" s="52">
        <v>130.79</v>
      </c>
      <c r="GO59" s="52">
        <v>135.37</v>
      </c>
      <c r="GP59" s="52">
        <v>137.37</v>
      </c>
      <c r="GQ59" s="52">
        <v>138.12</v>
      </c>
      <c r="GR59" s="52">
        <v>138.58000000000001</v>
      </c>
      <c r="GS59" s="52">
        <v>139.05000000000001</v>
      </c>
      <c r="GT59" s="52">
        <v>134.41999999999999</v>
      </c>
    </row>
    <row r="60" spans="1:202" x14ac:dyDescent="0.25">
      <c r="A60" s="10">
        <v>38292</v>
      </c>
      <c r="B60" s="11">
        <v>66.729578490778451</v>
      </c>
      <c r="C60" s="11">
        <v>163.41</v>
      </c>
      <c r="D60" s="11">
        <v>53.4</v>
      </c>
      <c r="E60" s="11">
        <v>70.48</v>
      </c>
      <c r="F60" s="11">
        <v>26.64952380952381</v>
      </c>
      <c r="G60" s="3">
        <f t="shared" si="0"/>
        <v>2004</v>
      </c>
    </row>
    <row r="61" spans="1:202" x14ac:dyDescent="0.25">
      <c r="A61" s="10">
        <v>38322</v>
      </c>
      <c r="B61" s="11">
        <v>66.789179166252779</v>
      </c>
      <c r="C61" s="11">
        <v>164.24</v>
      </c>
      <c r="D61" s="11">
        <v>53.55</v>
      </c>
      <c r="E61" s="11">
        <v>70.540000000000006</v>
      </c>
      <c r="F61" s="11">
        <v>26.53045454545455</v>
      </c>
      <c r="G61" s="3">
        <f t="shared" si="0"/>
        <v>2004</v>
      </c>
    </row>
    <row r="62" spans="1:202" x14ac:dyDescent="0.25">
      <c r="A62" s="12">
        <v>38353</v>
      </c>
      <c r="B62" s="11">
        <v>67.040826462699911</v>
      </c>
      <c r="C62" s="11">
        <v>164.33</v>
      </c>
      <c r="D62" s="11">
        <v>53.79</v>
      </c>
      <c r="E62" s="11">
        <v>70.569999999999993</v>
      </c>
      <c r="F62" s="11">
        <v>25.479500000000002</v>
      </c>
      <c r="G62" s="3">
        <f t="shared" si="0"/>
        <v>2005</v>
      </c>
    </row>
    <row r="63" spans="1:202" x14ac:dyDescent="0.25">
      <c r="A63" s="12">
        <v>38384</v>
      </c>
      <c r="B63" s="11">
        <v>67.037515314062446</v>
      </c>
      <c r="C63" s="11">
        <v>167.9</v>
      </c>
      <c r="D63" s="11">
        <v>54.05</v>
      </c>
      <c r="E63" s="11">
        <v>71.08</v>
      </c>
      <c r="F63" s="11">
        <v>24.880833333333335</v>
      </c>
      <c r="G63" s="3">
        <f t="shared" si="0"/>
        <v>2005</v>
      </c>
    </row>
    <row r="64" spans="1:202" x14ac:dyDescent="0.25">
      <c r="A64" s="12">
        <v>38412</v>
      </c>
      <c r="B64" s="11">
        <v>67.32558524552168</v>
      </c>
      <c r="C64" s="11">
        <v>169.14</v>
      </c>
      <c r="D64" s="11">
        <v>54.51</v>
      </c>
      <c r="E64" s="11">
        <v>71.11</v>
      </c>
      <c r="F64" s="11">
        <v>25.479523809523812</v>
      </c>
      <c r="G64" s="3">
        <f t="shared" si="0"/>
        <v>2005</v>
      </c>
    </row>
    <row r="65" spans="1:176" x14ac:dyDescent="0.25">
      <c r="A65" s="12">
        <v>38443</v>
      </c>
      <c r="B65" s="11">
        <v>68.017615310751296</v>
      </c>
      <c r="C65" s="11">
        <v>169.49</v>
      </c>
      <c r="D65" s="11">
        <v>54.75</v>
      </c>
      <c r="E65" s="11">
        <v>71.150000000000006</v>
      </c>
      <c r="F65" s="11">
        <v>25.160500000000006</v>
      </c>
      <c r="G65" s="3">
        <f t="shared" si="0"/>
        <v>2005</v>
      </c>
    </row>
    <row r="66" spans="1:176" x14ac:dyDescent="0.25">
      <c r="A66" s="12">
        <v>38473</v>
      </c>
      <c r="B66" s="11">
        <v>68.030859905301156</v>
      </c>
      <c r="C66" s="11">
        <v>169.73</v>
      </c>
      <c r="D66" s="11">
        <v>55.06</v>
      </c>
      <c r="E66" s="11">
        <v>71.16</v>
      </c>
      <c r="F66" s="11">
        <v>24.436</v>
      </c>
      <c r="G66" s="3">
        <f t="shared" si="0"/>
        <v>2005</v>
      </c>
    </row>
    <row r="67" spans="1:176" x14ac:dyDescent="0.25">
      <c r="A67" s="12">
        <v>38504</v>
      </c>
      <c r="B67" s="11">
        <v>68.212973080361579</v>
      </c>
      <c r="C67" s="11">
        <v>168.93</v>
      </c>
      <c r="D67" s="11">
        <v>55.32</v>
      </c>
      <c r="E67" s="11">
        <v>71.290000000000006</v>
      </c>
      <c r="F67" s="11">
        <v>24.200004545454547</v>
      </c>
      <c r="G67" s="3">
        <f t="shared" si="0"/>
        <v>2005</v>
      </c>
    </row>
    <row r="68" spans="1:176" x14ac:dyDescent="0.25">
      <c r="A68" s="12">
        <v>38534</v>
      </c>
      <c r="B68" s="11">
        <v>69.090427469289097</v>
      </c>
      <c r="C68" s="11">
        <v>170.83</v>
      </c>
      <c r="D68" s="11">
        <v>55.66</v>
      </c>
      <c r="E68" s="11">
        <v>72.489999999999995</v>
      </c>
      <c r="F68" s="11">
        <v>24.56</v>
      </c>
      <c r="G68" s="3">
        <f t="shared" ref="G68:G131" si="7">+YEAR(A68)</f>
        <v>2005</v>
      </c>
    </row>
    <row r="69" spans="1:176" ht="15.75" x14ac:dyDescent="0.25">
      <c r="A69" s="12">
        <v>38565</v>
      </c>
      <c r="B69" s="11">
        <v>69.236118009337446</v>
      </c>
      <c r="C69" s="11">
        <v>173.53</v>
      </c>
      <c r="D69" s="11">
        <v>55.82</v>
      </c>
      <c r="E69" s="11">
        <v>72.47</v>
      </c>
      <c r="F69" s="11">
        <v>24.292272727272731</v>
      </c>
      <c r="G69" s="3">
        <f t="shared" si="7"/>
        <v>2005</v>
      </c>
      <c r="U69" s="54"/>
      <c r="V69" s="54">
        <v>43.25</v>
      </c>
      <c r="W69" s="54">
        <v>43.38</v>
      </c>
      <c r="X69" s="54">
        <v>43.65</v>
      </c>
      <c r="Y69" s="54">
        <v>44.07</v>
      </c>
      <c r="Z69" s="54">
        <v>44.62</v>
      </c>
      <c r="AA69" s="54">
        <v>44.62</v>
      </c>
      <c r="AB69" s="54">
        <v>45.13</v>
      </c>
      <c r="AC69" s="54">
        <v>46.19</v>
      </c>
      <c r="AD69" s="54">
        <v>47.24</v>
      </c>
      <c r="AE69" s="54">
        <v>47.43</v>
      </c>
      <c r="AF69" s="54">
        <v>48.09</v>
      </c>
      <c r="AG69" s="54">
        <v>48.88</v>
      </c>
      <c r="AH69" s="54"/>
      <c r="AI69" s="54">
        <v>49.44</v>
      </c>
      <c r="AJ69" s="54">
        <v>49.35</v>
      </c>
      <c r="AK69" s="54">
        <v>49.42</v>
      </c>
      <c r="AL69" s="54">
        <v>50.23</v>
      </c>
      <c r="AM69" s="54">
        <v>50.94</v>
      </c>
      <c r="AN69" s="54">
        <v>51.21</v>
      </c>
      <c r="AO69" s="54">
        <v>51.72</v>
      </c>
      <c r="AP69" s="54">
        <v>52.19</v>
      </c>
      <c r="AQ69" s="54">
        <v>52.8</v>
      </c>
      <c r="AR69" s="54">
        <v>52.93</v>
      </c>
      <c r="AS69" s="54">
        <v>53.4</v>
      </c>
      <c r="AT69" s="54">
        <v>53.55</v>
      </c>
      <c r="AU69" s="54"/>
      <c r="AV69" s="54">
        <v>53.79</v>
      </c>
      <c r="AW69" s="54">
        <v>54.05</v>
      </c>
      <c r="AX69" s="54">
        <v>54.51</v>
      </c>
      <c r="AY69" s="54">
        <v>54.75</v>
      </c>
      <c r="AZ69" s="54">
        <v>55.06</v>
      </c>
      <c r="BA69" s="54">
        <v>55.32</v>
      </c>
      <c r="BB69" s="54">
        <v>55.66</v>
      </c>
      <c r="BC69" s="54">
        <v>55.82</v>
      </c>
      <c r="BD69" s="54">
        <v>56.32</v>
      </c>
      <c r="BE69" s="54">
        <v>56.63</v>
      </c>
      <c r="BF69" s="54">
        <v>56.89</v>
      </c>
      <c r="BG69" s="54">
        <v>57.34</v>
      </c>
      <c r="BH69" s="54"/>
      <c r="BI69" s="54">
        <v>58.44</v>
      </c>
      <c r="BJ69" s="54">
        <v>58.72</v>
      </c>
      <c r="BK69" s="54">
        <v>59.12</v>
      </c>
      <c r="BL69" s="54">
        <v>59.66</v>
      </c>
      <c r="BM69" s="54">
        <v>59.86</v>
      </c>
      <c r="BN69" s="54">
        <v>60.43</v>
      </c>
      <c r="BO69" s="54">
        <v>60.84</v>
      </c>
      <c r="BP69" s="54">
        <v>61.4</v>
      </c>
      <c r="BQ69" s="54">
        <v>61.65</v>
      </c>
      <c r="BR69" s="54">
        <v>61.86</v>
      </c>
      <c r="BS69" s="54">
        <v>62.3</v>
      </c>
      <c r="BT69" s="54">
        <v>63.18</v>
      </c>
      <c r="BU69" s="55"/>
      <c r="BV69" s="54">
        <v>64</v>
      </c>
      <c r="BW69" s="54">
        <v>64.72</v>
      </c>
      <c r="BX69" s="54">
        <v>65.23</v>
      </c>
      <c r="BY69" s="54">
        <v>65.459999999999994</v>
      </c>
      <c r="BZ69" s="54">
        <v>66.45</v>
      </c>
      <c r="CA69" s="54">
        <v>67.42</v>
      </c>
      <c r="CB69" s="54">
        <v>68.33</v>
      </c>
      <c r="CC69" s="54">
        <v>69.86</v>
      </c>
      <c r="CD69" s="54">
        <v>70.63</v>
      </c>
      <c r="CE69" s="54">
        <v>71.430000000000007</v>
      </c>
      <c r="CF69" s="54">
        <v>72.44</v>
      </c>
      <c r="CG69" s="54">
        <v>73.430000000000007</v>
      </c>
      <c r="CH69" s="55"/>
      <c r="CI69" s="54">
        <v>73.989999999999995</v>
      </c>
      <c r="CJ69" s="54">
        <v>75.17</v>
      </c>
      <c r="CK69" s="54">
        <v>75.78</v>
      </c>
      <c r="CL69" s="54">
        <v>76.430000000000007</v>
      </c>
      <c r="CM69" s="54">
        <v>76.78</v>
      </c>
      <c r="CN69" s="54">
        <v>77.44</v>
      </c>
      <c r="CO69" s="54">
        <v>78.22</v>
      </c>
      <c r="CP69" s="54">
        <v>79.489999999999995</v>
      </c>
      <c r="CQ69" s="54">
        <v>80.680000000000007</v>
      </c>
      <c r="CR69" s="54">
        <v>81.510000000000005</v>
      </c>
      <c r="CS69" s="54">
        <v>81.93</v>
      </c>
      <c r="CT69" s="54">
        <v>82.87</v>
      </c>
      <c r="CU69" s="54"/>
      <c r="CV69" s="54">
        <v>83.51</v>
      </c>
      <c r="CW69" s="54">
        <v>83.79</v>
      </c>
      <c r="CX69" s="54">
        <v>84.3</v>
      </c>
      <c r="CY69" s="54">
        <v>84.58</v>
      </c>
      <c r="CZ69" s="54">
        <v>85.22</v>
      </c>
      <c r="DA69" s="54">
        <v>85.39</v>
      </c>
      <c r="DB69" s="54">
        <v>85.9</v>
      </c>
      <c r="DC69" s="54">
        <v>87.23</v>
      </c>
      <c r="DD69" s="54">
        <v>87.34</v>
      </c>
      <c r="DE69" s="54">
        <v>87.45</v>
      </c>
      <c r="DF69" s="54">
        <v>88.38</v>
      </c>
      <c r="DG69" s="54">
        <v>88.89</v>
      </c>
      <c r="DH69" s="54"/>
      <c r="DI69" s="54">
        <v>89.64</v>
      </c>
      <c r="DJ69" s="54">
        <v>90.29</v>
      </c>
      <c r="DK69" s="54">
        <v>91.06</v>
      </c>
      <c r="DL69" s="54">
        <v>91.76</v>
      </c>
      <c r="DM69" s="54">
        <v>92.58</v>
      </c>
      <c r="DN69" s="54">
        <v>93.46</v>
      </c>
      <c r="DO69" s="54">
        <v>93.81</v>
      </c>
      <c r="DP69" s="54">
        <v>95.28</v>
      </c>
      <c r="DQ69" s="54">
        <v>95.7</v>
      </c>
      <c r="DR69" s="54">
        <v>96.66</v>
      </c>
      <c r="DS69" s="54">
        <v>98.8</v>
      </c>
      <c r="DT69" s="54">
        <v>100</v>
      </c>
      <c r="DU69" s="53"/>
      <c r="DV69" s="54">
        <v>100.82</v>
      </c>
      <c r="DW69" s="56">
        <v>101.49</v>
      </c>
      <c r="DX69" s="56">
        <v>103.5</v>
      </c>
      <c r="DY69" s="56">
        <v>105.03</v>
      </c>
      <c r="DZ69" s="56">
        <v>105.8</v>
      </c>
      <c r="EA69" s="56">
        <v>106.33</v>
      </c>
      <c r="EB69" s="56">
        <v>106.82</v>
      </c>
      <c r="EC69" s="56">
        <v>107.6</v>
      </c>
      <c r="ED69" s="56">
        <v>108.23</v>
      </c>
      <c r="EE69" s="56">
        <v>108.69</v>
      </c>
      <c r="EF69" s="56">
        <v>109.32</v>
      </c>
      <c r="EG69" s="56">
        <v>110.59</v>
      </c>
      <c r="EH69" s="57"/>
      <c r="EI69" s="56">
        <v>111.94</v>
      </c>
      <c r="EJ69" s="54">
        <v>113.42</v>
      </c>
      <c r="EK69" s="54">
        <v>114.66</v>
      </c>
      <c r="EL69" s="54">
        <v>115.64</v>
      </c>
      <c r="EM69" s="54">
        <v>116.31</v>
      </c>
      <c r="EN69" s="54">
        <v>117.2</v>
      </c>
      <c r="EO69" s="54">
        <v>118.04</v>
      </c>
      <c r="EP69" s="54">
        <v>118.98</v>
      </c>
      <c r="EQ69" s="54">
        <v>119.97</v>
      </c>
      <c r="ER69" s="54">
        <v>120.96</v>
      </c>
      <c r="ES69" s="54">
        <v>122.41</v>
      </c>
      <c r="ET69" s="54">
        <v>123.37</v>
      </c>
      <c r="EU69" s="53"/>
      <c r="EV69" s="56">
        <v>125.07</v>
      </c>
      <c r="EW69" s="54">
        <v>125.9</v>
      </c>
      <c r="EX69" s="54">
        <v>126.66</v>
      </c>
      <c r="EY69" s="54">
        <v>127.43</v>
      </c>
      <c r="EZ69" s="54">
        <v>127.72</v>
      </c>
      <c r="FA69" s="54">
        <v>129</v>
      </c>
      <c r="FB69" s="54">
        <v>129.91999999999999</v>
      </c>
      <c r="FC69" s="54">
        <v>130.55000000000001</v>
      </c>
      <c r="FD69" s="54">
        <v>131.72999999999999</v>
      </c>
      <c r="FE69" s="54">
        <v>133.16</v>
      </c>
      <c r="FF69" s="54">
        <v>133.9</v>
      </c>
      <c r="FG69" s="54">
        <v>135.02000000000001</v>
      </c>
      <c r="FH69" s="53"/>
      <c r="FI69" s="56">
        <v>136.37</v>
      </c>
      <c r="FJ69" s="54">
        <v>138.79</v>
      </c>
      <c r="FK69" s="54">
        <v>140.28</v>
      </c>
      <c r="FL69" s="54">
        <v>141.26</v>
      </c>
      <c r="FM69" s="54">
        <v>142.34</v>
      </c>
      <c r="FN69" s="54">
        <v>143.25</v>
      </c>
      <c r="FO69" s="54">
        <v>143.94</v>
      </c>
      <c r="FP69" s="54">
        <v>145.44</v>
      </c>
      <c r="FQ69" s="54">
        <v>146.41999999999999</v>
      </c>
      <c r="FR69" s="54">
        <v>147.38999999999999</v>
      </c>
      <c r="FS69" s="54">
        <v>148.06</v>
      </c>
      <c r="FT69" s="54">
        <v>149.91</v>
      </c>
    </row>
    <row r="70" spans="1:176" x14ac:dyDescent="0.25">
      <c r="A70" s="12">
        <v>38596</v>
      </c>
      <c r="B70" s="11">
        <v>69.775835237243797</v>
      </c>
      <c r="C70" s="11">
        <v>173.94</v>
      </c>
      <c r="D70" s="11">
        <v>56.32</v>
      </c>
      <c r="E70" s="11">
        <v>72.5</v>
      </c>
      <c r="F70" s="11">
        <v>24.040454545454551</v>
      </c>
      <c r="G70" s="3">
        <f t="shared" si="7"/>
        <v>2005</v>
      </c>
    </row>
    <row r="71" spans="1:176" x14ac:dyDescent="0.25">
      <c r="A71" s="12">
        <v>38626</v>
      </c>
      <c r="B71" s="11">
        <v>69.994371047316321</v>
      </c>
      <c r="C71" s="11">
        <v>174.3</v>
      </c>
      <c r="D71" s="11">
        <v>56.63</v>
      </c>
      <c r="E71" s="11">
        <v>72.58</v>
      </c>
      <c r="F71" s="11">
        <v>23.542000000000002</v>
      </c>
      <c r="G71" s="3">
        <f t="shared" si="7"/>
        <v>2005</v>
      </c>
    </row>
    <row r="72" spans="1:176" x14ac:dyDescent="0.25">
      <c r="A72" s="12">
        <v>38657</v>
      </c>
      <c r="B72" s="11">
        <v>69.911592331379751</v>
      </c>
      <c r="C72" s="11">
        <v>174.44</v>
      </c>
      <c r="D72" s="11">
        <v>56.89</v>
      </c>
      <c r="E72" s="11">
        <v>72.64</v>
      </c>
      <c r="F72" s="11">
        <v>23.470952380952387</v>
      </c>
      <c r="G72" s="3">
        <f t="shared" si="7"/>
        <v>2005</v>
      </c>
    </row>
    <row r="73" spans="1:176" x14ac:dyDescent="0.25">
      <c r="A73" s="12">
        <v>38687</v>
      </c>
      <c r="B73" s="11">
        <v>70.06390516870303</v>
      </c>
      <c r="C73" s="11">
        <v>175.08</v>
      </c>
      <c r="D73" s="11">
        <v>57.34</v>
      </c>
      <c r="E73" s="11">
        <v>72.77</v>
      </c>
      <c r="F73" s="11">
        <v>23.600909090909088</v>
      </c>
      <c r="G73" s="3">
        <f t="shared" si="7"/>
        <v>2005</v>
      </c>
    </row>
    <row r="74" spans="1:176" x14ac:dyDescent="0.25">
      <c r="A74" s="12">
        <v>38718</v>
      </c>
      <c r="B74" s="11">
        <v>71.020827124929639</v>
      </c>
      <c r="C74" s="11">
        <v>176.36</v>
      </c>
      <c r="D74" s="11">
        <v>58.44</v>
      </c>
      <c r="E74" s="11">
        <v>74.66</v>
      </c>
      <c r="F74" s="11">
        <v>24.134761904761895</v>
      </c>
      <c r="G74" s="3">
        <f t="shared" si="7"/>
        <v>2006</v>
      </c>
    </row>
    <row r="75" spans="1:176" x14ac:dyDescent="0.25">
      <c r="A75" s="12">
        <v>38749</v>
      </c>
      <c r="B75" s="11">
        <v>71.49432138008676</v>
      </c>
      <c r="C75" s="11">
        <v>177.22</v>
      </c>
      <c r="D75" s="11">
        <v>58.72</v>
      </c>
      <c r="E75" s="11">
        <v>74.88</v>
      </c>
      <c r="F75" s="11">
        <v>24.180011111111106</v>
      </c>
      <c r="G75" s="3">
        <f t="shared" si="7"/>
        <v>2006</v>
      </c>
    </row>
    <row r="76" spans="1:176" x14ac:dyDescent="0.25">
      <c r="A76" s="12">
        <v>38777</v>
      </c>
      <c r="B76" s="11">
        <v>71.72279063607165</v>
      </c>
      <c r="C76" s="11">
        <v>177.67</v>
      </c>
      <c r="D76" s="11">
        <v>59.12</v>
      </c>
      <c r="E76" s="11">
        <v>75.010000000000005</v>
      </c>
      <c r="F76" s="11">
        <v>24.22</v>
      </c>
      <c r="G76" s="3">
        <f t="shared" si="7"/>
        <v>2006</v>
      </c>
    </row>
    <row r="77" spans="1:176" x14ac:dyDescent="0.25">
      <c r="A77" s="12">
        <v>38808</v>
      </c>
      <c r="B77" s="11">
        <v>72.096950432104904</v>
      </c>
      <c r="C77" s="11">
        <v>178.3</v>
      </c>
      <c r="D77" s="11">
        <v>59.66</v>
      </c>
      <c r="E77" s="11">
        <v>75.349999999999994</v>
      </c>
      <c r="F77" s="11">
        <v>24.047368421052635</v>
      </c>
      <c r="G77" s="3">
        <f t="shared" si="7"/>
        <v>2006</v>
      </c>
    </row>
    <row r="78" spans="1:176" x14ac:dyDescent="0.25">
      <c r="A78" s="12">
        <v>38838</v>
      </c>
      <c r="B78" s="11">
        <v>72.550577795437235</v>
      </c>
      <c r="C78" s="11">
        <v>182.87</v>
      </c>
      <c r="D78" s="11">
        <v>59.86</v>
      </c>
      <c r="E78" s="11">
        <v>75.69</v>
      </c>
      <c r="F78" s="11">
        <v>23.905714285714289</v>
      </c>
      <c r="G78" s="3">
        <f t="shared" si="7"/>
        <v>2006</v>
      </c>
    </row>
    <row r="79" spans="1:176" x14ac:dyDescent="0.25">
      <c r="A79" s="12">
        <v>38869</v>
      </c>
      <c r="B79" s="11">
        <v>72.782358200059605</v>
      </c>
      <c r="C79" s="11">
        <v>186.89</v>
      </c>
      <c r="D79" s="11">
        <v>60.43</v>
      </c>
      <c r="E79" s="11">
        <v>75.66</v>
      </c>
      <c r="F79" s="11">
        <v>23.830952380952382</v>
      </c>
      <c r="G79" s="3">
        <f t="shared" si="7"/>
        <v>2006</v>
      </c>
    </row>
    <row r="80" spans="1:176" x14ac:dyDescent="0.25">
      <c r="A80" s="12">
        <v>38899</v>
      </c>
      <c r="B80" s="11">
        <v>73.401542995265061</v>
      </c>
      <c r="C80" s="11">
        <v>191.24</v>
      </c>
      <c r="D80" s="11">
        <v>60.84</v>
      </c>
      <c r="E80" s="11">
        <v>78.16</v>
      </c>
      <c r="F80" s="11">
        <v>23.901500000000006</v>
      </c>
      <c r="G80" s="3">
        <f t="shared" si="7"/>
        <v>2006</v>
      </c>
    </row>
    <row r="81" spans="1:7" x14ac:dyDescent="0.25">
      <c r="A81" s="12">
        <v>38930</v>
      </c>
      <c r="B81" s="11">
        <v>73.980994006820964</v>
      </c>
      <c r="C81" s="11">
        <v>192.83</v>
      </c>
      <c r="D81" s="11">
        <v>61.4</v>
      </c>
      <c r="E81" s="11">
        <v>78.45</v>
      </c>
      <c r="F81" s="11">
        <v>23.925000000000001</v>
      </c>
      <c r="G81" s="3">
        <f t="shared" si="7"/>
        <v>2006</v>
      </c>
    </row>
    <row r="82" spans="1:7" x14ac:dyDescent="0.25">
      <c r="A82" s="12">
        <v>38961</v>
      </c>
      <c r="B82" s="11">
        <v>74.378331843316445</v>
      </c>
      <c r="C82" s="11">
        <v>193.9</v>
      </c>
      <c r="D82" s="11">
        <v>61.65</v>
      </c>
      <c r="E82" s="11">
        <v>78.569999999999993</v>
      </c>
      <c r="F82" s="11">
        <v>23.881428571428579</v>
      </c>
      <c r="G82" s="3">
        <f t="shared" si="7"/>
        <v>2006</v>
      </c>
    </row>
    <row r="83" spans="1:7" x14ac:dyDescent="0.25">
      <c r="A83" s="12">
        <v>38991</v>
      </c>
      <c r="B83" s="11">
        <v>74.229330154630645</v>
      </c>
      <c r="C83" s="11">
        <v>193.61</v>
      </c>
      <c r="D83" s="11">
        <v>61.86</v>
      </c>
      <c r="E83" s="11">
        <v>78.790000000000006</v>
      </c>
      <c r="F83" s="11">
        <v>23.805714285714288</v>
      </c>
      <c r="G83" s="3">
        <f t="shared" si="7"/>
        <v>2006</v>
      </c>
    </row>
    <row r="84" spans="1:7" x14ac:dyDescent="0.25">
      <c r="A84" s="12">
        <v>39022</v>
      </c>
      <c r="B84" s="11">
        <v>74.255819343730337</v>
      </c>
      <c r="C84" s="11">
        <v>193.76</v>
      </c>
      <c r="D84" s="11">
        <v>62.3</v>
      </c>
      <c r="E84" s="11">
        <v>78.760000000000005</v>
      </c>
      <c r="F84" s="11">
        <v>24.049047619047613</v>
      </c>
      <c r="G84" s="3">
        <f t="shared" si="7"/>
        <v>2006</v>
      </c>
    </row>
    <row r="85" spans="1:7" x14ac:dyDescent="0.25">
      <c r="A85" s="12">
        <v>39052</v>
      </c>
      <c r="B85" s="11">
        <v>74.533955829277176</v>
      </c>
      <c r="C85" s="11">
        <v>195.05</v>
      </c>
      <c r="D85" s="11">
        <v>63.18</v>
      </c>
      <c r="E85" s="11">
        <v>78.900000000000006</v>
      </c>
      <c r="F85" s="11">
        <v>24.399000000000008</v>
      </c>
      <c r="G85" s="3">
        <f t="shared" si="7"/>
        <v>2006</v>
      </c>
    </row>
    <row r="86" spans="1:7" x14ac:dyDescent="0.25">
      <c r="A86" s="12">
        <v>39083</v>
      </c>
      <c r="B86" s="11">
        <v>75.855104135624657</v>
      </c>
      <c r="C86" s="11">
        <v>200.18</v>
      </c>
      <c r="D86" s="11">
        <v>64</v>
      </c>
      <c r="E86" s="11">
        <v>81.03</v>
      </c>
      <c r="F86" s="11">
        <v>24.373000000000001</v>
      </c>
      <c r="G86" s="3">
        <f t="shared" si="7"/>
        <v>2007</v>
      </c>
    </row>
    <row r="87" spans="1:7" x14ac:dyDescent="0.25">
      <c r="A87" s="12">
        <v>39114</v>
      </c>
      <c r="B87" s="11">
        <v>76.318664944869383</v>
      </c>
      <c r="C87" s="11">
        <v>200.48</v>
      </c>
      <c r="D87" s="11">
        <v>64.72</v>
      </c>
      <c r="E87" s="11">
        <v>81.09</v>
      </c>
      <c r="F87" s="11">
        <v>24.250555555555557</v>
      </c>
      <c r="G87" s="3">
        <f t="shared" si="7"/>
        <v>2007</v>
      </c>
    </row>
    <row r="88" spans="1:7" x14ac:dyDescent="0.25">
      <c r="A88" s="12">
        <v>39142</v>
      </c>
      <c r="B88" s="11">
        <v>77.004072712824083</v>
      </c>
      <c r="C88" s="11">
        <v>200.9</v>
      </c>
      <c r="D88" s="11">
        <v>65.23</v>
      </c>
      <c r="E88" s="11">
        <v>81.099999999999994</v>
      </c>
      <c r="F88" s="11">
        <v>24.240454545454551</v>
      </c>
      <c r="G88" s="3">
        <f t="shared" si="7"/>
        <v>2007</v>
      </c>
    </row>
    <row r="89" spans="1:7" x14ac:dyDescent="0.25">
      <c r="A89" s="12">
        <v>39173</v>
      </c>
      <c r="B89" s="11">
        <v>77.944438925863381</v>
      </c>
      <c r="C89" s="11">
        <v>202</v>
      </c>
      <c r="D89" s="11">
        <v>65.459999999999994</v>
      </c>
      <c r="E89" s="11">
        <v>81.27</v>
      </c>
      <c r="F89" s="11">
        <v>24.035263157894732</v>
      </c>
      <c r="G89" s="3">
        <f t="shared" si="7"/>
        <v>2007</v>
      </c>
    </row>
    <row r="90" spans="1:7" x14ac:dyDescent="0.25">
      <c r="A90" s="12">
        <v>39203</v>
      </c>
      <c r="B90" s="11">
        <v>78.537134531969144</v>
      </c>
      <c r="C90" s="11">
        <v>203.18</v>
      </c>
      <c r="D90" s="11">
        <v>66.45</v>
      </c>
      <c r="E90" s="11">
        <v>81.319999999999993</v>
      </c>
      <c r="F90" s="11">
        <v>23.942380952380955</v>
      </c>
      <c r="G90" s="3">
        <f t="shared" si="7"/>
        <v>2007</v>
      </c>
    </row>
    <row r="91" spans="1:7" x14ac:dyDescent="0.25">
      <c r="A91" s="12">
        <v>39234</v>
      </c>
      <c r="B91" s="11">
        <v>78.643091288367941</v>
      </c>
      <c r="C91" s="11">
        <v>203.73</v>
      </c>
      <c r="D91" s="11">
        <v>67.42</v>
      </c>
      <c r="E91" s="11">
        <v>81.5</v>
      </c>
      <c r="F91" s="11">
        <v>23.877500000000001</v>
      </c>
      <c r="G91" s="3">
        <f t="shared" si="7"/>
        <v>2007</v>
      </c>
    </row>
    <row r="92" spans="1:7" x14ac:dyDescent="0.25">
      <c r="A92" s="12">
        <v>39264</v>
      </c>
      <c r="B92" s="11">
        <v>79.292076421310554</v>
      </c>
      <c r="C92" s="11">
        <v>200.64</v>
      </c>
      <c r="D92" s="11">
        <v>68.33</v>
      </c>
      <c r="E92" s="11">
        <v>83.46</v>
      </c>
      <c r="F92" s="11">
        <v>23.766190476190481</v>
      </c>
      <c r="G92" s="3">
        <f t="shared" si="7"/>
        <v>2007</v>
      </c>
    </row>
    <row r="93" spans="1:7" x14ac:dyDescent="0.25">
      <c r="A93" s="12">
        <v>39295</v>
      </c>
      <c r="B93" s="11">
        <v>80.662891957219955</v>
      </c>
      <c r="C93" s="11">
        <v>202.36</v>
      </c>
      <c r="D93" s="11">
        <v>69.86</v>
      </c>
      <c r="E93" s="11">
        <v>84.84</v>
      </c>
      <c r="F93" s="11">
        <v>23.585217391304351</v>
      </c>
      <c r="G93" s="3">
        <f t="shared" si="7"/>
        <v>2007</v>
      </c>
    </row>
    <row r="94" spans="1:7" x14ac:dyDescent="0.25">
      <c r="A94" s="12">
        <v>39326</v>
      </c>
      <c r="B94" s="11">
        <v>80.997317969603657</v>
      </c>
      <c r="C94" s="11">
        <v>202.74</v>
      </c>
      <c r="D94" s="11">
        <v>70.63</v>
      </c>
      <c r="E94" s="11">
        <v>84.53</v>
      </c>
      <c r="F94" s="11">
        <v>23.195</v>
      </c>
      <c r="G94" s="3">
        <f t="shared" si="7"/>
        <v>2007</v>
      </c>
    </row>
    <row r="95" spans="1:7" x14ac:dyDescent="0.25">
      <c r="A95" s="12">
        <v>39356</v>
      </c>
      <c r="B95" s="11">
        <v>80.811893645905769</v>
      </c>
      <c r="C95" s="11">
        <v>202.7</v>
      </c>
      <c r="D95" s="11">
        <v>71.430000000000007</v>
      </c>
      <c r="E95" s="11">
        <v>81.27</v>
      </c>
      <c r="F95" s="11">
        <v>22.22</v>
      </c>
      <c r="G95" s="3">
        <f t="shared" si="7"/>
        <v>2007</v>
      </c>
    </row>
    <row r="96" spans="1:7" x14ac:dyDescent="0.25">
      <c r="A96" s="12">
        <v>39387</v>
      </c>
      <c r="B96" s="11">
        <v>80.626469322207882</v>
      </c>
      <c r="C96" s="11">
        <v>202.82</v>
      </c>
      <c r="D96" s="11">
        <v>72.44</v>
      </c>
      <c r="E96" s="11">
        <v>81.05</v>
      </c>
      <c r="F96" s="11">
        <v>21.924761904761901</v>
      </c>
      <c r="G96" s="3">
        <f t="shared" si="7"/>
        <v>2007</v>
      </c>
    </row>
    <row r="97" spans="1:7" x14ac:dyDescent="0.25">
      <c r="A97" s="12">
        <v>39417</v>
      </c>
      <c r="B97" s="11">
        <v>80.871494321380084</v>
      </c>
      <c r="C97" s="11">
        <v>203.72</v>
      </c>
      <c r="D97" s="11">
        <v>73.430000000000007</v>
      </c>
      <c r="E97" s="11">
        <v>81.3</v>
      </c>
      <c r="F97" s="11">
        <v>21.642105263157902</v>
      </c>
      <c r="G97" s="3">
        <f t="shared" si="7"/>
        <v>2007</v>
      </c>
    </row>
    <row r="98" spans="1:7" x14ac:dyDescent="0.25">
      <c r="A98" s="13">
        <v>39448</v>
      </c>
      <c r="B98" s="11">
        <v>81.500612562497935</v>
      </c>
      <c r="C98" s="11">
        <v>212.12</v>
      </c>
      <c r="D98" s="11">
        <v>73.989999999999995</v>
      </c>
      <c r="E98" s="11">
        <v>83.36</v>
      </c>
      <c r="F98" s="11">
        <v>21.199818181818181</v>
      </c>
      <c r="G98" s="3">
        <f t="shared" si="7"/>
        <v>2008</v>
      </c>
    </row>
    <row r="99" spans="1:7" x14ac:dyDescent="0.25">
      <c r="A99" s="13">
        <v>39479</v>
      </c>
      <c r="B99" s="11">
        <v>82.245621005926964</v>
      </c>
      <c r="C99" s="11">
        <v>213.98</v>
      </c>
      <c r="D99" s="11">
        <v>75.17</v>
      </c>
      <c r="E99" s="11">
        <v>83.43</v>
      </c>
      <c r="F99" s="11">
        <v>20.936578947368425</v>
      </c>
      <c r="G99" s="3">
        <f t="shared" si="7"/>
        <v>2008</v>
      </c>
    </row>
    <row r="100" spans="1:7" x14ac:dyDescent="0.25">
      <c r="A100" s="13">
        <v>39508</v>
      </c>
      <c r="B100" s="11">
        <v>83.185987218966261</v>
      </c>
      <c r="C100" s="11">
        <v>215.38</v>
      </c>
      <c r="D100" s="11">
        <v>75.78</v>
      </c>
      <c r="E100" s="11">
        <v>83.65</v>
      </c>
      <c r="F100" s="11">
        <v>20.626049999999999</v>
      </c>
      <c r="G100" s="3">
        <f t="shared" si="7"/>
        <v>2008</v>
      </c>
    </row>
    <row r="101" spans="1:7" x14ac:dyDescent="0.25">
      <c r="A101" s="13">
        <v>39539</v>
      </c>
      <c r="B101" s="11">
        <v>83.460812555875634</v>
      </c>
      <c r="C101" s="11">
        <v>217.11</v>
      </c>
      <c r="D101" s="11">
        <v>76.430000000000007</v>
      </c>
      <c r="E101" s="11">
        <v>83.81</v>
      </c>
      <c r="F101" s="11">
        <v>19.932500000000001</v>
      </c>
      <c r="G101" s="3">
        <f t="shared" si="7"/>
        <v>2008</v>
      </c>
    </row>
    <row r="102" spans="1:7" x14ac:dyDescent="0.25">
      <c r="A102" s="13">
        <v>39569</v>
      </c>
      <c r="B102" s="11">
        <v>84.189265256117352</v>
      </c>
      <c r="C102" s="11">
        <v>219.55</v>
      </c>
      <c r="D102" s="11">
        <v>76.78</v>
      </c>
      <c r="E102" s="11">
        <v>84.15</v>
      </c>
      <c r="F102" s="11">
        <v>19.873857142857144</v>
      </c>
      <c r="G102" s="3">
        <f t="shared" si="7"/>
        <v>2008</v>
      </c>
    </row>
    <row r="103" spans="1:7" x14ac:dyDescent="0.25">
      <c r="A103" s="13">
        <v>39600</v>
      </c>
      <c r="B103" s="11">
        <v>85.268699711930068</v>
      </c>
      <c r="C103" s="11">
        <v>222.27</v>
      </c>
      <c r="D103" s="11">
        <v>77.44</v>
      </c>
      <c r="E103" s="11">
        <v>84.34</v>
      </c>
      <c r="F103" s="11">
        <v>19.494</v>
      </c>
      <c r="G103" s="3">
        <f t="shared" si="7"/>
        <v>2008</v>
      </c>
    </row>
    <row r="104" spans="1:7" x14ac:dyDescent="0.25">
      <c r="A104" s="13">
        <v>39630</v>
      </c>
      <c r="B104" s="11">
        <v>85.649481805238239</v>
      </c>
      <c r="C104" s="11">
        <v>224.72</v>
      </c>
      <c r="D104" s="11">
        <v>78.22</v>
      </c>
      <c r="E104" s="11">
        <v>84.67</v>
      </c>
      <c r="F104" s="11">
        <v>19.252227272727275</v>
      </c>
      <c r="G104" s="3">
        <f t="shared" si="7"/>
        <v>2008</v>
      </c>
    </row>
    <row r="105" spans="1:7" x14ac:dyDescent="0.25">
      <c r="A105" s="13">
        <v>39661</v>
      </c>
      <c r="B105" s="11">
        <v>86.520313896890841</v>
      </c>
      <c r="C105" s="11">
        <v>228.21</v>
      </c>
      <c r="D105" s="11">
        <v>79.489999999999995</v>
      </c>
      <c r="E105" s="11">
        <v>84.94</v>
      </c>
      <c r="F105" s="11">
        <v>19.217263157894735</v>
      </c>
      <c r="G105" s="3">
        <f t="shared" si="7"/>
        <v>2008</v>
      </c>
    </row>
    <row r="106" spans="1:7" x14ac:dyDescent="0.25">
      <c r="A106" s="13">
        <v>39692</v>
      </c>
      <c r="B106" s="11">
        <v>87.040164232972415</v>
      </c>
      <c r="C106" s="11">
        <v>232.69</v>
      </c>
      <c r="D106" s="11">
        <v>80.680000000000007</v>
      </c>
      <c r="E106" s="11">
        <v>86.37</v>
      </c>
      <c r="F106" s="11">
        <v>20.445904761904757</v>
      </c>
      <c r="G106" s="3">
        <f t="shared" si="7"/>
        <v>2008</v>
      </c>
    </row>
    <row r="107" spans="1:7" x14ac:dyDescent="0.25">
      <c r="A107" s="13">
        <v>39722</v>
      </c>
      <c r="B107" s="11">
        <v>87.328234164431649</v>
      </c>
      <c r="C107" s="11">
        <v>240.72</v>
      </c>
      <c r="D107" s="11">
        <v>81.510000000000005</v>
      </c>
      <c r="E107" s="11">
        <v>86.43</v>
      </c>
      <c r="F107" s="11">
        <v>22.373130434782603</v>
      </c>
      <c r="G107" s="3">
        <f t="shared" si="7"/>
        <v>2008</v>
      </c>
    </row>
    <row r="108" spans="1:7" x14ac:dyDescent="0.25">
      <c r="A108" s="13">
        <v>39753</v>
      </c>
      <c r="B108" s="11">
        <v>87.491043342935654</v>
      </c>
      <c r="C108" s="11">
        <v>254.43</v>
      </c>
      <c r="D108" s="11">
        <v>81.93</v>
      </c>
      <c r="E108" s="11">
        <v>86.06</v>
      </c>
      <c r="F108" s="11">
        <v>23.686950000000003</v>
      </c>
      <c r="G108" s="3">
        <f t="shared" si="7"/>
        <v>2008</v>
      </c>
    </row>
    <row r="109" spans="1:7" x14ac:dyDescent="0.25">
      <c r="A109" s="13">
        <v>39783</v>
      </c>
      <c r="B109" s="11">
        <v>88.305023012483034</v>
      </c>
      <c r="C109" s="11">
        <v>254.89</v>
      </c>
      <c r="D109" s="11">
        <v>82.87</v>
      </c>
      <c r="E109" s="11">
        <v>86.38</v>
      </c>
      <c r="F109" s="11">
        <v>24.353380952380956</v>
      </c>
      <c r="G109" s="3">
        <f t="shared" si="7"/>
        <v>2008</v>
      </c>
    </row>
    <row r="110" spans="1:7" x14ac:dyDescent="0.25">
      <c r="A110" s="13">
        <v>39814</v>
      </c>
      <c r="B110" s="11">
        <v>89.00367537498758</v>
      </c>
      <c r="C110" s="11">
        <v>250.74</v>
      </c>
      <c r="D110" s="11">
        <v>83.51</v>
      </c>
      <c r="E110" s="11">
        <v>87.16</v>
      </c>
      <c r="F110" s="11">
        <v>23.29</v>
      </c>
      <c r="G110" s="3">
        <f t="shared" si="7"/>
        <v>2009</v>
      </c>
    </row>
    <row r="111" spans="1:7" x14ac:dyDescent="0.25">
      <c r="A111" s="13">
        <v>39845</v>
      </c>
      <c r="B111" s="11">
        <v>88.765272673090294</v>
      </c>
      <c r="C111" s="11">
        <v>247.37</v>
      </c>
      <c r="D111" s="11">
        <v>83.79</v>
      </c>
      <c r="E111" s="11">
        <v>87.24</v>
      </c>
      <c r="F111" s="11">
        <v>23.250222222222224</v>
      </c>
      <c r="G111" s="3">
        <f t="shared" si="7"/>
        <v>2009</v>
      </c>
    </row>
    <row r="112" spans="1:7" x14ac:dyDescent="0.25">
      <c r="A112" s="13">
        <v>39873</v>
      </c>
      <c r="B112" s="11">
        <v>89.447369292407544</v>
      </c>
      <c r="C112" s="11">
        <v>248.17</v>
      </c>
      <c r="D112" s="11">
        <v>84.3</v>
      </c>
      <c r="E112" s="11">
        <v>87.43</v>
      </c>
      <c r="F112" s="11">
        <v>23.980863636363633</v>
      </c>
      <c r="G112" s="3">
        <f t="shared" si="7"/>
        <v>2009</v>
      </c>
    </row>
    <row r="113" spans="1:7" x14ac:dyDescent="0.25">
      <c r="A113" s="13">
        <v>39904</v>
      </c>
      <c r="B113" s="11">
        <v>89.410946657395442</v>
      </c>
      <c r="C113" s="11">
        <v>246</v>
      </c>
      <c r="D113" s="11">
        <v>84.58</v>
      </c>
      <c r="E113" s="11">
        <v>87.72</v>
      </c>
      <c r="F113" s="11">
        <v>24.035149999999998</v>
      </c>
      <c r="G113" s="3">
        <f t="shared" si="7"/>
        <v>2009</v>
      </c>
    </row>
    <row r="114" spans="1:7" x14ac:dyDescent="0.25">
      <c r="A114" s="13">
        <v>39934</v>
      </c>
      <c r="B114" s="11">
        <v>89.775173007516315</v>
      </c>
      <c r="C114" s="11">
        <v>244.89</v>
      </c>
      <c r="D114" s="11">
        <v>85.22</v>
      </c>
      <c r="E114" s="11">
        <v>87.8</v>
      </c>
      <c r="F114" s="11">
        <v>23.694526315789474</v>
      </c>
      <c r="G114" s="3">
        <f t="shared" si="7"/>
        <v>2009</v>
      </c>
    </row>
    <row r="115" spans="1:7" x14ac:dyDescent="0.25">
      <c r="A115" s="13">
        <v>39965</v>
      </c>
      <c r="B115" s="11">
        <v>90.795006787854703</v>
      </c>
      <c r="C115" s="11">
        <v>244.47</v>
      </c>
      <c r="D115" s="11">
        <v>85.39</v>
      </c>
      <c r="E115" s="11">
        <v>89.26</v>
      </c>
      <c r="F115" s="11">
        <v>23.390999999999998</v>
      </c>
      <c r="G115" s="3">
        <f t="shared" si="7"/>
        <v>2009</v>
      </c>
    </row>
    <row r="116" spans="1:7" x14ac:dyDescent="0.25">
      <c r="A116" s="13">
        <v>39995</v>
      </c>
      <c r="B116" s="11">
        <v>91.692328068606997</v>
      </c>
      <c r="C116" s="11">
        <v>245.58</v>
      </c>
      <c r="D116" s="11">
        <v>85.9</v>
      </c>
      <c r="E116" s="11">
        <v>92.23</v>
      </c>
      <c r="F116" s="11">
        <v>23.39521739130435</v>
      </c>
      <c r="G116" s="3">
        <f t="shared" si="7"/>
        <v>2009</v>
      </c>
    </row>
    <row r="117" spans="1:7" x14ac:dyDescent="0.25">
      <c r="A117" s="13">
        <v>40026</v>
      </c>
      <c r="B117" s="11">
        <v>92.821429753981661</v>
      </c>
      <c r="C117" s="11">
        <v>246.04</v>
      </c>
      <c r="D117" s="11">
        <v>87.23</v>
      </c>
      <c r="E117" s="11">
        <v>92.43</v>
      </c>
      <c r="F117" s="11">
        <v>22.852250000000005</v>
      </c>
      <c r="G117" s="3">
        <f t="shared" si="7"/>
        <v>2009</v>
      </c>
    </row>
    <row r="118" spans="1:7" x14ac:dyDescent="0.25">
      <c r="A118" s="13">
        <v>40057</v>
      </c>
      <c r="B118" s="11">
        <v>93.036654415416706</v>
      </c>
      <c r="C118" s="11">
        <v>245.92</v>
      </c>
      <c r="D118" s="11">
        <v>87.34</v>
      </c>
      <c r="E118" s="11">
        <v>92.61</v>
      </c>
      <c r="F118" s="11">
        <v>21.941545454545459</v>
      </c>
      <c r="G118" s="3">
        <f t="shared" si="7"/>
        <v>2009</v>
      </c>
    </row>
    <row r="119" spans="1:7" x14ac:dyDescent="0.25">
      <c r="A119" s="13">
        <v>40087</v>
      </c>
      <c r="B119" s="11">
        <v>93.026720969504325</v>
      </c>
      <c r="C119" s="11">
        <v>244.65</v>
      </c>
      <c r="D119" s="11">
        <v>87.45</v>
      </c>
      <c r="E119" s="11">
        <v>92.59</v>
      </c>
      <c r="F119" s="11">
        <v>20.82</v>
      </c>
      <c r="G119" s="3">
        <f t="shared" si="7"/>
        <v>2009</v>
      </c>
    </row>
    <row r="120" spans="1:7" x14ac:dyDescent="0.25">
      <c r="A120" s="13">
        <v>40118</v>
      </c>
      <c r="B120" s="11">
        <v>93.079699347703723</v>
      </c>
      <c r="C120" s="11">
        <v>258.74</v>
      </c>
      <c r="D120" s="11">
        <v>88.38</v>
      </c>
      <c r="E120" s="11">
        <v>92.6</v>
      </c>
      <c r="F120" s="11">
        <v>20.461400000000001</v>
      </c>
      <c r="G120" s="3">
        <f t="shared" si="7"/>
        <v>2009</v>
      </c>
    </row>
    <row r="121" spans="1:7" x14ac:dyDescent="0.25">
      <c r="A121" s="13">
        <v>40148</v>
      </c>
      <c r="B121" s="11">
        <v>93.516770967848743</v>
      </c>
      <c r="C121" s="11">
        <v>257.83</v>
      </c>
      <c r="D121" s="11">
        <v>88.89</v>
      </c>
      <c r="E121" s="11">
        <v>93.87</v>
      </c>
      <c r="F121" s="11">
        <v>19.703476190476188</v>
      </c>
      <c r="G121" s="3">
        <f t="shared" si="7"/>
        <v>2009</v>
      </c>
    </row>
    <row r="122" spans="1:7" x14ac:dyDescent="0.25">
      <c r="A122" s="13">
        <v>40179</v>
      </c>
      <c r="B122" s="11">
        <v>94.39091420813881</v>
      </c>
      <c r="C122" s="11">
        <v>257.76</v>
      </c>
      <c r="D122" s="11">
        <v>89.64</v>
      </c>
      <c r="E122" s="11">
        <v>96.93</v>
      </c>
      <c r="F122" s="11">
        <v>19.585000000000001</v>
      </c>
      <c r="G122" s="3">
        <f t="shared" si="7"/>
        <v>2010</v>
      </c>
    </row>
    <row r="123" spans="1:7" x14ac:dyDescent="0.25">
      <c r="A123" s="13">
        <v>40210</v>
      </c>
      <c r="B123" s="11">
        <v>94.917386841495329</v>
      </c>
      <c r="C123" s="11">
        <v>259.17</v>
      </c>
      <c r="D123" s="11">
        <v>90.29</v>
      </c>
      <c r="E123" s="11">
        <v>97.52</v>
      </c>
      <c r="F123" s="11">
        <v>19.765666666666664</v>
      </c>
      <c r="G123" s="3">
        <f t="shared" si="7"/>
        <v>2010</v>
      </c>
    </row>
    <row r="124" spans="1:7" x14ac:dyDescent="0.25">
      <c r="A124" s="13">
        <v>40238</v>
      </c>
      <c r="B124" s="11">
        <v>95.818019270885074</v>
      </c>
      <c r="C124" s="11">
        <v>260.38</v>
      </c>
      <c r="D124" s="11">
        <v>91.06</v>
      </c>
      <c r="E124" s="11">
        <v>97.59</v>
      </c>
      <c r="F124" s="11">
        <v>19.609318181818182</v>
      </c>
      <c r="G124" s="3">
        <f t="shared" si="7"/>
        <v>2010</v>
      </c>
    </row>
    <row r="125" spans="1:7" x14ac:dyDescent="0.25">
      <c r="A125" s="13">
        <v>40269</v>
      </c>
      <c r="B125" s="11">
        <v>95.98688785139565</v>
      </c>
      <c r="C125" s="11">
        <v>260.18</v>
      </c>
      <c r="D125" s="11">
        <v>91.76</v>
      </c>
      <c r="E125" s="11">
        <v>97.81</v>
      </c>
      <c r="F125" s="11">
        <v>19.349578947368418</v>
      </c>
      <c r="G125" s="3">
        <f t="shared" si="7"/>
        <v>2010</v>
      </c>
    </row>
    <row r="126" spans="1:7" x14ac:dyDescent="0.25">
      <c r="A126" s="13">
        <v>40299</v>
      </c>
      <c r="B126" s="11">
        <v>96.13920068871893</v>
      </c>
      <c r="C126" s="11">
        <v>261.66000000000003</v>
      </c>
      <c r="D126" s="11">
        <v>92.58</v>
      </c>
      <c r="E126" s="11">
        <v>97.93</v>
      </c>
      <c r="F126" s="11">
        <v>19.2622</v>
      </c>
      <c r="G126" s="3">
        <f t="shared" si="7"/>
        <v>2010</v>
      </c>
    </row>
    <row r="127" spans="1:7" x14ac:dyDescent="0.25">
      <c r="A127" s="13">
        <v>40330</v>
      </c>
      <c r="B127" s="11">
        <v>96.410714876990838</v>
      </c>
      <c r="C127" s="11">
        <v>262.52</v>
      </c>
      <c r="D127" s="11">
        <v>93.46</v>
      </c>
      <c r="E127" s="11">
        <v>98</v>
      </c>
      <c r="F127" s="11">
        <v>20.455409090909086</v>
      </c>
      <c r="G127" s="3">
        <f t="shared" si="7"/>
        <v>2010</v>
      </c>
    </row>
    <row r="128" spans="1:7" x14ac:dyDescent="0.25">
      <c r="A128" s="13">
        <v>40360</v>
      </c>
      <c r="B128" s="11">
        <v>97.457037846428932</v>
      </c>
      <c r="C128" s="11">
        <v>264.83999999999997</v>
      </c>
      <c r="D128" s="11">
        <v>93.81</v>
      </c>
      <c r="E128" s="11">
        <v>98.72</v>
      </c>
      <c r="F128" s="11">
        <v>21.092181818181817</v>
      </c>
      <c r="G128" s="3">
        <f t="shared" si="7"/>
        <v>2010</v>
      </c>
    </row>
    <row r="129" spans="1:7" x14ac:dyDescent="0.25">
      <c r="A129" s="13">
        <v>40391</v>
      </c>
      <c r="B129" s="11">
        <v>98.622562166815683</v>
      </c>
      <c r="C129" s="11">
        <v>265.67</v>
      </c>
      <c r="D129" s="11">
        <v>95.28</v>
      </c>
      <c r="E129" s="11">
        <v>99.49</v>
      </c>
      <c r="F129" s="11">
        <v>20.858857142857147</v>
      </c>
      <c r="G129" s="3">
        <f t="shared" si="7"/>
        <v>2010</v>
      </c>
    </row>
    <row r="130" spans="1:7" x14ac:dyDescent="0.25">
      <c r="A130" s="13">
        <v>40422</v>
      </c>
      <c r="B130" s="11">
        <v>98.917254395549818</v>
      </c>
      <c r="C130" s="11">
        <v>266.27</v>
      </c>
      <c r="D130" s="11">
        <v>95.7</v>
      </c>
      <c r="E130" s="11">
        <v>99.52</v>
      </c>
      <c r="F130" s="11">
        <v>20.559681818181815</v>
      </c>
      <c r="G130" s="3">
        <f t="shared" si="7"/>
        <v>2010</v>
      </c>
    </row>
    <row r="131" spans="1:7" x14ac:dyDescent="0.25">
      <c r="A131" s="13">
        <v>40452</v>
      </c>
      <c r="B131" s="11">
        <v>99.5529949339426</v>
      </c>
      <c r="C131" s="11">
        <v>266.22000000000003</v>
      </c>
      <c r="D131" s="11">
        <v>96.66</v>
      </c>
      <c r="E131" s="11">
        <v>99.5</v>
      </c>
      <c r="F131" s="11">
        <v>20.214684210526315</v>
      </c>
      <c r="G131" s="3">
        <f t="shared" si="7"/>
        <v>2010</v>
      </c>
    </row>
    <row r="132" spans="1:7" x14ac:dyDescent="0.25">
      <c r="A132" s="13">
        <v>40483</v>
      </c>
      <c r="B132" s="11">
        <v>99.47683851528096</v>
      </c>
      <c r="C132" s="11">
        <v>281.76</v>
      </c>
      <c r="D132" s="11">
        <v>98.8</v>
      </c>
      <c r="E132" s="11">
        <v>99.62</v>
      </c>
      <c r="F132" s="11">
        <v>19.971899999999998</v>
      </c>
      <c r="G132" s="3">
        <f t="shared" ref="G132:G181" si="8">+YEAR(A132)</f>
        <v>2010</v>
      </c>
    </row>
    <row r="133" spans="1:7" x14ac:dyDescent="0.25">
      <c r="A133" s="13">
        <v>40513</v>
      </c>
      <c r="B133" s="11">
        <v>100</v>
      </c>
      <c r="C133" s="11">
        <v>287.66000000000003</v>
      </c>
      <c r="D133" s="11">
        <v>100</v>
      </c>
      <c r="E133" s="11">
        <v>100</v>
      </c>
      <c r="F133" s="11">
        <v>19.986380952380948</v>
      </c>
      <c r="G133" s="3">
        <f t="shared" si="8"/>
        <v>2010</v>
      </c>
    </row>
    <row r="134" spans="1:7" x14ac:dyDescent="0.25">
      <c r="A134" s="13">
        <v>40544</v>
      </c>
      <c r="B134" s="11">
        <v>101.25</v>
      </c>
      <c r="C134" s="11">
        <v>289.35000000000002</v>
      </c>
      <c r="D134" s="14">
        <v>100.82</v>
      </c>
      <c r="E134" s="14">
        <v>102.2</v>
      </c>
      <c r="F134" s="11">
        <v>19.867899999999999</v>
      </c>
      <c r="G134" s="3">
        <f t="shared" si="8"/>
        <v>2011</v>
      </c>
    </row>
    <row r="135" spans="1:7" x14ac:dyDescent="0.25">
      <c r="A135" s="13">
        <v>40575</v>
      </c>
      <c r="B135" s="11">
        <v>102.2</v>
      </c>
      <c r="C135" s="11">
        <v>289.75</v>
      </c>
      <c r="D135" s="11">
        <v>101.49</v>
      </c>
      <c r="E135" s="11">
        <v>102.57</v>
      </c>
      <c r="F135" s="11">
        <v>19.585599999999999</v>
      </c>
      <c r="G135" s="3">
        <f t="shared" si="8"/>
        <v>2011</v>
      </c>
    </row>
    <row r="136" spans="1:7" x14ac:dyDescent="0.25">
      <c r="A136" s="13">
        <v>40603</v>
      </c>
      <c r="B136" s="11">
        <v>103.65</v>
      </c>
      <c r="C136" s="11">
        <v>291.35000000000002</v>
      </c>
      <c r="D136" s="11">
        <v>103.5</v>
      </c>
      <c r="E136" s="11">
        <v>102.87</v>
      </c>
      <c r="F136" s="11">
        <v>19.337428571428568</v>
      </c>
      <c r="G136" s="3">
        <f t="shared" si="8"/>
        <v>2011</v>
      </c>
    </row>
    <row r="137" spans="1:7" x14ac:dyDescent="0.25">
      <c r="A137" s="13">
        <v>40634</v>
      </c>
      <c r="B137" s="11">
        <v>104</v>
      </c>
      <c r="C137" s="11">
        <v>292.55</v>
      </c>
      <c r="D137" s="15">
        <v>105.03</v>
      </c>
      <c r="E137" s="15">
        <v>103.24</v>
      </c>
      <c r="F137" s="11">
        <v>19.001999999999999</v>
      </c>
      <c r="G137" s="3">
        <f t="shared" si="8"/>
        <v>2011</v>
      </c>
    </row>
    <row r="138" spans="1:7" x14ac:dyDescent="0.25">
      <c r="A138" s="13">
        <v>40664</v>
      </c>
      <c r="B138" s="11">
        <v>104.34</v>
      </c>
      <c r="C138" s="11">
        <v>293.63</v>
      </c>
      <c r="D138" s="15">
        <v>105.8</v>
      </c>
      <c r="E138" s="15">
        <v>103.75</v>
      </c>
      <c r="F138" s="11">
        <v>18.85257142857143</v>
      </c>
      <c r="G138" s="3">
        <f t="shared" si="8"/>
        <v>2011</v>
      </c>
    </row>
    <row r="139" spans="1:7" x14ac:dyDescent="0.25">
      <c r="A139" s="13">
        <v>40695</v>
      </c>
      <c r="B139" s="11">
        <v>104.71</v>
      </c>
      <c r="C139" s="11">
        <v>294</v>
      </c>
      <c r="D139" s="15">
        <v>106.33</v>
      </c>
      <c r="E139" s="15">
        <v>104.26</v>
      </c>
      <c r="F139" s="11">
        <v>18.529681818181817</v>
      </c>
      <c r="G139" s="3">
        <f t="shared" si="8"/>
        <v>2011</v>
      </c>
    </row>
    <row r="140" spans="1:7" x14ac:dyDescent="0.25">
      <c r="A140" s="13">
        <v>40725</v>
      </c>
      <c r="B140" s="11">
        <v>105.5</v>
      </c>
      <c r="C140" s="11">
        <v>295.85000000000002</v>
      </c>
      <c r="D140" s="15">
        <v>106.82</v>
      </c>
      <c r="E140" s="15">
        <v>105.61</v>
      </c>
      <c r="F140" s="11">
        <v>18.457249999999998</v>
      </c>
      <c r="G140" s="3">
        <f t="shared" si="8"/>
        <v>2011</v>
      </c>
    </row>
    <row r="141" spans="1:7" x14ac:dyDescent="0.25">
      <c r="A141" s="13">
        <v>40756</v>
      </c>
      <c r="B141" s="11">
        <v>106.09</v>
      </c>
      <c r="C141" s="11">
        <v>297.60000000000002</v>
      </c>
      <c r="D141" s="15">
        <v>107.6</v>
      </c>
      <c r="E141" s="15">
        <v>106.69</v>
      </c>
      <c r="F141" s="11">
        <v>18.764142857142854</v>
      </c>
      <c r="G141" s="3">
        <f t="shared" si="8"/>
        <v>2011</v>
      </c>
    </row>
    <row r="142" spans="1:7" x14ac:dyDescent="0.25">
      <c r="A142" s="13">
        <v>40787</v>
      </c>
      <c r="B142" s="11">
        <v>106.63</v>
      </c>
      <c r="C142" s="11">
        <v>298.35000000000002</v>
      </c>
      <c r="D142" s="15">
        <v>108.23</v>
      </c>
      <c r="E142" s="15">
        <v>107.4</v>
      </c>
      <c r="F142" s="11">
        <v>19.573409090909092</v>
      </c>
      <c r="G142" s="3">
        <f t="shared" si="8"/>
        <v>2011</v>
      </c>
    </row>
    <row r="143" spans="1:7" x14ac:dyDescent="0.25">
      <c r="A143" s="13">
        <v>40817</v>
      </c>
      <c r="B143" s="14">
        <v>107.39</v>
      </c>
      <c r="C143" s="14">
        <v>326.75</v>
      </c>
      <c r="D143" s="15">
        <v>108.69</v>
      </c>
      <c r="E143" s="15">
        <v>107.74</v>
      </c>
      <c r="F143" s="14">
        <v>19.93</v>
      </c>
      <c r="G143" s="3">
        <f t="shared" si="8"/>
        <v>2011</v>
      </c>
    </row>
    <row r="144" spans="1:7" x14ac:dyDescent="0.25">
      <c r="A144" s="13">
        <v>40848</v>
      </c>
      <c r="B144" s="11">
        <v>107.84</v>
      </c>
      <c r="C144" s="11">
        <v>327.02999999999997</v>
      </c>
      <c r="D144" s="15">
        <v>109.32</v>
      </c>
      <c r="E144" s="15">
        <v>108.32</v>
      </c>
      <c r="F144" s="11">
        <v>19.900571428571432</v>
      </c>
      <c r="G144" s="3">
        <f t="shared" si="8"/>
        <v>2011</v>
      </c>
    </row>
    <row r="145" spans="1:7" x14ac:dyDescent="0.25">
      <c r="A145" s="13">
        <v>40878</v>
      </c>
      <c r="B145" s="11">
        <v>108.6</v>
      </c>
      <c r="C145" s="11">
        <v>327.88</v>
      </c>
      <c r="D145" s="15">
        <v>110.59</v>
      </c>
      <c r="E145" s="15">
        <v>108.56</v>
      </c>
      <c r="F145" s="11">
        <v>19.969950000000004</v>
      </c>
      <c r="G145" s="3">
        <f t="shared" si="8"/>
        <v>2011</v>
      </c>
    </row>
    <row r="146" spans="1:7" x14ac:dyDescent="0.25">
      <c r="A146" s="13">
        <v>40909</v>
      </c>
      <c r="B146" s="15">
        <v>109.4</v>
      </c>
      <c r="C146" s="15">
        <v>329.22</v>
      </c>
      <c r="D146" s="15">
        <v>111.94</v>
      </c>
      <c r="E146" s="15">
        <v>110.12</v>
      </c>
      <c r="F146" s="15">
        <v>19.625476190476196</v>
      </c>
      <c r="G146" s="3">
        <f t="shared" si="8"/>
        <v>2012</v>
      </c>
    </row>
    <row r="147" spans="1:7" x14ac:dyDescent="0.25">
      <c r="A147" s="13">
        <v>40940</v>
      </c>
      <c r="B147" s="15">
        <v>110.31</v>
      </c>
      <c r="C147" s="15">
        <v>330</v>
      </c>
      <c r="D147" s="15">
        <v>113.42</v>
      </c>
      <c r="E147" s="15">
        <v>111.09</v>
      </c>
      <c r="F147" s="15">
        <v>19.43642105263158</v>
      </c>
      <c r="G147" s="3">
        <f t="shared" si="8"/>
        <v>2012</v>
      </c>
    </row>
    <row r="148" spans="1:7" x14ac:dyDescent="0.25">
      <c r="A148" s="13">
        <v>40969</v>
      </c>
      <c r="B148" s="15">
        <v>111.4</v>
      </c>
      <c r="C148" s="15">
        <v>331.5</v>
      </c>
      <c r="D148" s="15">
        <v>114.66</v>
      </c>
      <c r="E148" s="15">
        <v>111.2</v>
      </c>
      <c r="F148" s="15">
        <v>19.527863636363637</v>
      </c>
      <c r="G148" s="3">
        <f t="shared" si="8"/>
        <v>2012</v>
      </c>
    </row>
    <row r="149" spans="1:7" x14ac:dyDescent="0.25">
      <c r="A149" s="13">
        <v>41000</v>
      </c>
      <c r="B149" s="15">
        <v>112.31</v>
      </c>
      <c r="C149" s="15">
        <v>333.17</v>
      </c>
      <c r="D149" s="15">
        <v>115.64</v>
      </c>
      <c r="E149" s="15">
        <v>111.53</v>
      </c>
      <c r="F149" s="15">
        <v>19.680833333333336</v>
      </c>
      <c r="G149" s="3">
        <f t="shared" si="8"/>
        <v>2012</v>
      </c>
    </row>
    <row r="150" spans="1:7" x14ac:dyDescent="0.25">
      <c r="A150" s="13">
        <v>41030</v>
      </c>
      <c r="B150" s="15">
        <v>112.75</v>
      </c>
      <c r="C150" s="15">
        <v>335.17</v>
      </c>
      <c r="D150" s="15">
        <v>116.31</v>
      </c>
      <c r="E150" s="15">
        <v>112.04</v>
      </c>
      <c r="F150" s="15">
        <v>20.228095238095239</v>
      </c>
      <c r="G150" s="3">
        <f t="shared" si="8"/>
        <v>2012</v>
      </c>
    </row>
    <row r="151" spans="1:7" x14ac:dyDescent="0.25">
      <c r="A151" s="13">
        <v>41061</v>
      </c>
      <c r="B151" s="15">
        <v>113.09</v>
      </c>
      <c r="C151" s="15">
        <v>338.74</v>
      </c>
      <c r="D151" s="15">
        <v>117.2</v>
      </c>
      <c r="E151" s="15">
        <v>112.27</v>
      </c>
      <c r="F151" s="15">
        <v>21.687799999999999</v>
      </c>
      <c r="G151" s="3">
        <f t="shared" si="8"/>
        <v>2012</v>
      </c>
    </row>
    <row r="152" spans="1:7" x14ac:dyDescent="0.25">
      <c r="A152" s="13">
        <v>41091</v>
      </c>
      <c r="B152" s="15">
        <v>113.39</v>
      </c>
      <c r="C152" s="15">
        <v>340.82</v>
      </c>
      <c r="D152" s="15">
        <v>118.04</v>
      </c>
      <c r="E152" s="15">
        <v>112.83</v>
      </c>
      <c r="F152" s="15">
        <v>21.796428571428571</v>
      </c>
      <c r="G152" s="3">
        <f t="shared" si="8"/>
        <v>2012</v>
      </c>
    </row>
    <row r="153" spans="1:7" x14ac:dyDescent="0.25">
      <c r="A153" s="13">
        <v>41122</v>
      </c>
      <c r="B153" s="15">
        <v>114.45</v>
      </c>
      <c r="C153" s="15">
        <v>340.04</v>
      </c>
      <c r="D153" s="16">
        <v>118.98</v>
      </c>
      <c r="E153" s="16">
        <v>117.37</v>
      </c>
      <c r="F153" s="15">
        <v>21.309521739130435</v>
      </c>
      <c r="G153" s="3">
        <f t="shared" si="8"/>
        <v>2012</v>
      </c>
    </row>
    <row r="154" spans="1:7" x14ac:dyDescent="0.25">
      <c r="A154" s="13">
        <v>41153</v>
      </c>
      <c r="B154" s="15">
        <v>115.84</v>
      </c>
      <c r="C154" s="15">
        <v>340.81</v>
      </c>
      <c r="D154" s="16">
        <v>119.97</v>
      </c>
      <c r="E154" s="16">
        <v>119.36</v>
      </c>
      <c r="F154" s="15">
        <v>21.218250000000001</v>
      </c>
      <c r="G154" s="3">
        <f t="shared" si="8"/>
        <v>2012</v>
      </c>
    </row>
    <row r="155" spans="1:7" x14ac:dyDescent="0.25">
      <c r="A155" s="13">
        <v>41183</v>
      </c>
      <c r="B155" s="15">
        <v>117.17</v>
      </c>
      <c r="C155" s="15">
        <v>378.54</v>
      </c>
      <c r="D155" s="16">
        <v>120.96</v>
      </c>
      <c r="E155" s="16">
        <v>118.19</v>
      </c>
      <c r="F155" s="15">
        <v>20.133952380952376</v>
      </c>
      <c r="G155" s="3">
        <f t="shared" si="8"/>
        <v>2012</v>
      </c>
    </row>
    <row r="156" spans="1:7" x14ac:dyDescent="0.25">
      <c r="A156" s="13">
        <v>41214</v>
      </c>
      <c r="B156" s="15">
        <v>117.58</v>
      </c>
      <c r="C156" s="15">
        <v>378.49</v>
      </c>
      <c r="D156" s="16">
        <v>122.41</v>
      </c>
      <c r="E156" s="16">
        <v>118.31</v>
      </c>
      <c r="F156" s="15">
        <v>19.772904761904762</v>
      </c>
      <c r="G156" s="3">
        <f t="shared" si="8"/>
        <v>2012</v>
      </c>
    </row>
    <row r="157" spans="1:7" x14ac:dyDescent="0.25">
      <c r="A157" s="13">
        <v>41244</v>
      </c>
      <c r="B157" s="15">
        <v>116.72</v>
      </c>
      <c r="C157" s="15">
        <v>377.66</v>
      </c>
      <c r="D157" s="16">
        <v>123.37</v>
      </c>
      <c r="E157" s="16">
        <v>118.42</v>
      </c>
      <c r="F157" s="15">
        <v>19.304421052631579</v>
      </c>
      <c r="G157" s="3">
        <f t="shared" si="8"/>
        <v>2012</v>
      </c>
    </row>
    <row r="158" spans="1:7" x14ac:dyDescent="0.25">
      <c r="A158" s="13">
        <v>41275</v>
      </c>
      <c r="B158" s="15">
        <v>118.94</v>
      </c>
      <c r="C158" s="15">
        <v>378.62</v>
      </c>
      <c r="D158" s="16">
        <v>125.07</v>
      </c>
      <c r="E158" s="16">
        <v>119.83</v>
      </c>
      <c r="F158" s="15">
        <v>19.327999999999999</v>
      </c>
      <c r="G158" s="3">
        <f t="shared" si="8"/>
        <v>2013</v>
      </c>
    </row>
    <row r="159" spans="1:7" x14ac:dyDescent="0.25">
      <c r="A159" s="13">
        <v>41306</v>
      </c>
      <c r="B159" s="15">
        <v>120.12</v>
      </c>
      <c r="C159" s="15">
        <v>379.93</v>
      </c>
      <c r="D159" s="15">
        <v>125.9</v>
      </c>
      <c r="E159" s="15">
        <v>120.13</v>
      </c>
      <c r="F159" s="15">
        <v>19.112777777777776</v>
      </c>
      <c r="G159" s="3">
        <f t="shared" si="8"/>
        <v>2013</v>
      </c>
    </row>
    <row r="160" spans="1:7" x14ac:dyDescent="0.25">
      <c r="A160" s="13">
        <v>41334</v>
      </c>
      <c r="B160" s="15">
        <v>120.91</v>
      </c>
      <c r="C160" s="15">
        <v>381.42</v>
      </c>
      <c r="D160" s="15">
        <v>126.66</v>
      </c>
      <c r="E160" s="15">
        <v>120.99</v>
      </c>
      <c r="F160" s="15">
        <v>18.999684210526318</v>
      </c>
      <c r="G160" s="3">
        <f t="shared" si="8"/>
        <v>2013</v>
      </c>
    </row>
    <row r="161" spans="1:7" x14ac:dyDescent="0.25">
      <c r="A161" s="13">
        <v>41365</v>
      </c>
      <c r="B161" s="15">
        <v>121.45</v>
      </c>
      <c r="C161" s="15">
        <v>381.66</v>
      </c>
      <c r="D161" s="15">
        <v>127.43</v>
      </c>
      <c r="E161" s="15">
        <v>121.62</v>
      </c>
      <c r="F161" s="15">
        <v>18.987476190476187</v>
      </c>
      <c r="G161" s="3">
        <f t="shared" si="8"/>
        <v>2013</v>
      </c>
    </row>
    <row r="162" spans="1:7" x14ac:dyDescent="0.25">
      <c r="A162" s="13">
        <v>41395</v>
      </c>
      <c r="B162" s="15">
        <v>121.84</v>
      </c>
      <c r="C162" s="15">
        <v>382.46</v>
      </c>
      <c r="D162" s="15">
        <v>127.72</v>
      </c>
      <c r="E162" s="15">
        <v>122.12</v>
      </c>
      <c r="F162" s="15">
        <v>19.257454545454546</v>
      </c>
      <c r="G162" s="3">
        <f t="shared" si="8"/>
        <v>2013</v>
      </c>
    </row>
    <row r="163" spans="1:7" x14ac:dyDescent="0.25">
      <c r="A163" s="13">
        <v>41426</v>
      </c>
      <c r="B163" s="16">
        <v>122.37</v>
      </c>
      <c r="C163" s="16">
        <v>385.19</v>
      </c>
      <c r="D163" s="15">
        <v>129</v>
      </c>
      <c r="E163" s="15">
        <v>122.58</v>
      </c>
      <c r="F163" s="16">
        <v>20.675473684210523</v>
      </c>
      <c r="G163" s="3">
        <f t="shared" si="8"/>
        <v>2013</v>
      </c>
    </row>
    <row r="164" spans="1:7" x14ac:dyDescent="0.25">
      <c r="A164" s="13">
        <v>41456</v>
      </c>
      <c r="B164" s="16">
        <v>123.31</v>
      </c>
      <c r="C164" s="16">
        <v>387.96</v>
      </c>
      <c r="D164" s="15">
        <v>129.91999999999999</v>
      </c>
      <c r="E164" s="15">
        <v>126.6</v>
      </c>
      <c r="F164" s="16">
        <v>21.072545454545448</v>
      </c>
      <c r="G164" s="3">
        <f t="shared" si="8"/>
        <v>2013</v>
      </c>
    </row>
    <row r="165" spans="1:7" x14ac:dyDescent="0.25">
      <c r="A165" s="13">
        <v>41487</v>
      </c>
      <c r="B165" s="16">
        <v>124.59</v>
      </c>
      <c r="C165" s="16">
        <v>390.55</v>
      </c>
      <c r="D165" s="15">
        <v>130.55000000000001</v>
      </c>
      <c r="E165" s="15">
        <v>128.54</v>
      </c>
      <c r="F165" s="16">
        <v>21.855</v>
      </c>
      <c r="G165" s="3">
        <f t="shared" si="8"/>
        <v>2013</v>
      </c>
    </row>
    <row r="166" spans="1:7" x14ac:dyDescent="0.25">
      <c r="A166" s="13">
        <v>41518</v>
      </c>
      <c r="B166" s="16">
        <v>126.29</v>
      </c>
      <c r="C166" s="16">
        <v>393.26</v>
      </c>
      <c r="D166" s="15">
        <v>131.72999999999999</v>
      </c>
      <c r="E166" s="15">
        <v>129.6</v>
      </c>
      <c r="F166" s="16">
        <v>22.145</v>
      </c>
      <c r="G166" s="3">
        <f t="shared" si="8"/>
        <v>2013</v>
      </c>
    </row>
    <row r="167" spans="1:7" x14ac:dyDescent="0.25">
      <c r="A167" s="13">
        <v>41548</v>
      </c>
      <c r="B167" s="16">
        <v>127.33</v>
      </c>
      <c r="C167" s="16">
        <v>419.94</v>
      </c>
      <c r="D167" s="15">
        <v>133.16</v>
      </c>
      <c r="E167" s="15">
        <v>130.09</v>
      </c>
      <c r="F167" s="16">
        <v>21.635000000000002</v>
      </c>
      <c r="G167" s="3">
        <f t="shared" si="8"/>
        <v>2013</v>
      </c>
    </row>
    <row r="168" spans="1:7" x14ac:dyDescent="0.25">
      <c r="A168" s="13">
        <v>41579</v>
      </c>
      <c r="B168" s="16">
        <v>127.59</v>
      </c>
      <c r="C168" s="16">
        <v>420.82</v>
      </c>
      <c r="D168" s="15">
        <v>133.9</v>
      </c>
      <c r="E168" s="15">
        <v>130</v>
      </c>
      <c r="F168" s="16">
        <v>21.347999999999999</v>
      </c>
      <c r="G168" s="3">
        <f t="shared" si="8"/>
        <v>2013</v>
      </c>
    </row>
    <row r="169" spans="1:7" x14ac:dyDescent="0.25">
      <c r="A169" s="13">
        <v>41609</v>
      </c>
      <c r="B169" s="16">
        <v>126.67</v>
      </c>
      <c r="C169" s="16">
        <v>420.84</v>
      </c>
      <c r="D169" s="15">
        <v>135.02000000000001</v>
      </c>
      <c r="E169" s="15">
        <v>130.37</v>
      </c>
      <c r="F169" s="16">
        <v>21.363</v>
      </c>
      <c r="G169" s="3">
        <f t="shared" si="8"/>
        <v>2013</v>
      </c>
    </row>
    <row r="170" spans="1:7" x14ac:dyDescent="0.25">
      <c r="A170" s="13">
        <v>41640</v>
      </c>
      <c r="B170" s="15">
        <v>129.76</v>
      </c>
      <c r="C170" s="15">
        <v>425.89</v>
      </c>
      <c r="D170" s="3">
        <v>136.37</v>
      </c>
      <c r="E170" s="3">
        <v>132.26</v>
      </c>
      <c r="F170" s="15">
        <v>21.655904761904761</v>
      </c>
      <c r="G170" s="3">
        <f t="shared" si="8"/>
        <v>2014</v>
      </c>
    </row>
    <row r="171" spans="1:7" x14ac:dyDescent="0.25">
      <c r="A171" s="13">
        <v>41671</v>
      </c>
      <c r="B171" s="15">
        <v>131.91</v>
      </c>
      <c r="C171" s="15">
        <v>429.98</v>
      </c>
      <c r="D171" s="3">
        <v>138.79</v>
      </c>
      <c r="E171" s="3">
        <v>132.68</v>
      </c>
      <c r="F171" s="15">
        <v>22.373850000000001</v>
      </c>
      <c r="G171" s="3">
        <f t="shared" si="8"/>
        <v>2014</v>
      </c>
    </row>
    <row r="172" spans="1:7" x14ac:dyDescent="0.25">
      <c r="A172" s="13">
        <v>41699</v>
      </c>
      <c r="B172" s="15">
        <v>132.68</v>
      </c>
      <c r="C172" s="15">
        <v>431.49</v>
      </c>
      <c r="D172" s="3">
        <v>140.28</v>
      </c>
      <c r="E172" s="3">
        <v>133.41999999999999</v>
      </c>
      <c r="F172" s="15">
        <v>22.635000000000002</v>
      </c>
      <c r="G172" s="3">
        <f t="shared" si="8"/>
        <v>2014</v>
      </c>
    </row>
    <row r="173" spans="1:7" x14ac:dyDescent="0.25">
      <c r="A173" s="13">
        <v>41730</v>
      </c>
      <c r="B173" s="15">
        <v>132.6</v>
      </c>
      <c r="C173" s="15">
        <v>430.02</v>
      </c>
      <c r="D173" s="3">
        <v>141.26</v>
      </c>
      <c r="E173" s="3">
        <v>129.63</v>
      </c>
      <c r="F173" s="15">
        <v>22.853000000000002</v>
      </c>
      <c r="G173" s="3">
        <f t="shared" si="8"/>
        <v>2014</v>
      </c>
    </row>
    <row r="174" spans="1:7" x14ac:dyDescent="0.25">
      <c r="A174" s="13">
        <v>41760</v>
      </c>
      <c r="B174" s="15">
        <v>133.02000000000001</v>
      </c>
      <c r="C174" s="15">
        <v>432.88</v>
      </c>
      <c r="D174" s="3">
        <v>142.34</v>
      </c>
      <c r="E174" s="3">
        <v>130.35</v>
      </c>
      <c r="F174" s="15">
        <v>23.021952380952378</v>
      </c>
      <c r="G174" s="3">
        <f t="shared" si="8"/>
        <v>2014</v>
      </c>
    </row>
    <row r="175" spans="1:7" x14ac:dyDescent="0.25">
      <c r="A175" s="13">
        <v>41791</v>
      </c>
      <c r="B175" s="15">
        <v>133.47999999999999</v>
      </c>
      <c r="C175" s="15">
        <v>433.25</v>
      </c>
      <c r="D175" s="3">
        <v>143.25</v>
      </c>
      <c r="E175" s="3">
        <v>130.79</v>
      </c>
      <c r="F175" s="15">
        <v>22.955849999999998</v>
      </c>
      <c r="G175" s="3">
        <f t="shared" si="8"/>
        <v>2014</v>
      </c>
    </row>
    <row r="176" spans="1:7" x14ac:dyDescent="0.25">
      <c r="A176" s="13">
        <v>41821</v>
      </c>
      <c r="B176" s="15">
        <v>134.47999999999999</v>
      </c>
      <c r="C176" s="15">
        <v>433.89</v>
      </c>
      <c r="D176" s="3">
        <v>143.94</v>
      </c>
      <c r="E176" s="3">
        <v>135.37</v>
      </c>
      <c r="F176" s="15">
        <v>23.003</v>
      </c>
      <c r="G176" s="3">
        <f t="shared" si="8"/>
        <v>2014</v>
      </c>
    </row>
    <row r="177" spans="1:7" x14ac:dyDescent="0.25">
      <c r="A177" s="13">
        <v>41852</v>
      </c>
      <c r="B177" s="15">
        <v>135.49</v>
      </c>
      <c r="C177" s="15">
        <v>435.27</v>
      </c>
      <c r="D177" s="3">
        <v>145.44</v>
      </c>
      <c r="E177" s="3">
        <v>137.37</v>
      </c>
      <c r="F177" s="15">
        <v>23.719000000000001</v>
      </c>
      <c r="G177" s="3">
        <f t="shared" si="8"/>
        <v>2014</v>
      </c>
    </row>
    <row r="178" spans="1:7" x14ac:dyDescent="0.25">
      <c r="A178" s="13">
        <v>41883</v>
      </c>
      <c r="B178" s="15">
        <v>136.85</v>
      </c>
      <c r="C178" s="15">
        <v>438.72</v>
      </c>
      <c r="D178" s="3">
        <v>146.41999999999999</v>
      </c>
      <c r="E178" s="3">
        <v>138.12</v>
      </c>
      <c r="F178" s="15">
        <v>24.319272727272729</v>
      </c>
      <c r="G178" s="3">
        <f t="shared" si="8"/>
        <v>2014</v>
      </c>
    </row>
    <row r="179" spans="1:7" x14ac:dyDescent="0.25">
      <c r="A179" s="13">
        <v>41913</v>
      </c>
      <c r="B179" s="15">
        <v>137.66</v>
      </c>
      <c r="C179" s="15">
        <v>473.24</v>
      </c>
      <c r="D179" s="3">
        <v>147.38999999999999</v>
      </c>
      <c r="E179" s="3">
        <v>138.58000000000001</v>
      </c>
      <c r="F179" s="15">
        <v>24.315999999999999</v>
      </c>
      <c r="G179" s="3">
        <f t="shared" si="8"/>
        <v>2014</v>
      </c>
    </row>
    <row r="180" spans="1:7" x14ac:dyDescent="0.25">
      <c r="A180" s="13">
        <v>41944</v>
      </c>
      <c r="B180" s="15">
        <v>137.86000000000001</v>
      </c>
      <c r="C180" s="15">
        <v>473.42</v>
      </c>
      <c r="D180" s="3">
        <v>148.06</v>
      </c>
      <c r="E180" s="3">
        <v>139.05000000000001</v>
      </c>
      <c r="F180" s="15">
        <v>23.65</v>
      </c>
      <c r="G180" s="3">
        <f t="shared" si="8"/>
        <v>2014</v>
      </c>
    </row>
    <row r="181" spans="1:7" x14ac:dyDescent="0.25">
      <c r="A181" s="13">
        <v>41974</v>
      </c>
      <c r="B181" s="15">
        <v>137.13</v>
      </c>
      <c r="C181" s="15"/>
      <c r="D181" s="3">
        <v>149.91</v>
      </c>
      <c r="E181" s="3">
        <v>134.41999999999999</v>
      </c>
      <c r="F181" s="15">
        <v>23.77</v>
      </c>
      <c r="G181" s="3">
        <f t="shared" si="8"/>
        <v>2014</v>
      </c>
    </row>
  </sheetData>
  <mergeCells count="14">
    <mergeCell ref="I40:K40"/>
    <mergeCell ref="I38:K38"/>
    <mergeCell ref="I23:K23"/>
    <mergeCell ref="I27:K27"/>
    <mergeCell ref="I30:K30"/>
    <mergeCell ref="I33:K33"/>
    <mergeCell ref="I36:K36"/>
    <mergeCell ref="I19:K19"/>
    <mergeCell ref="I2:K2"/>
    <mergeCell ref="I6:K6"/>
    <mergeCell ref="I10:K10"/>
    <mergeCell ref="I13:K13"/>
    <mergeCell ref="I15:K15"/>
    <mergeCell ref="I17:K17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FD11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24.5703125" style="3" customWidth="1"/>
    <col min="2" max="2" width="11.42578125" style="3"/>
    <col min="3" max="3" width="12" style="3" bestFit="1" customWidth="1"/>
    <col min="4" max="4" width="14.42578125" style="3" bestFit="1" customWidth="1"/>
    <col min="5" max="5" width="10" style="3" customWidth="1"/>
    <col min="6" max="6" width="11.7109375" style="3" customWidth="1"/>
    <col min="7" max="16384" width="11.42578125" style="3"/>
  </cols>
  <sheetData>
    <row r="1" spans="1:5" s="19" customFormat="1" ht="15.75" x14ac:dyDescent="0.25">
      <c r="A1" s="19" t="s">
        <v>70</v>
      </c>
    </row>
    <row r="2" spans="1:5" x14ac:dyDescent="0.25">
      <c r="C2" s="4" t="s">
        <v>71</v>
      </c>
      <c r="D2" s="4" t="s">
        <v>178</v>
      </c>
      <c r="E2" s="4"/>
    </row>
    <row r="3" spans="1:5" s="1" customFormat="1" x14ac:dyDescent="0.25">
      <c r="A3" s="1" t="s">
        <v>86</v>
      </c>
    </row>
    <row r="4" spans="1:5" x14ac:dyDescent="0.25">
      <c r="A4" s="7" t="s">
        <v>81</v>
      </c>
      <c r="D4" s="23"/>
      <c r="E4" s="23"/>
    </row>
    <row r="5" spans="1:5" x14ac:dyDescent="0.25">
      <c r="A5" s="9" t="s">
        <v>111</v>
      </c>
      <c r="C5" s="3" t="s">
        <v>109</v>
      </c>
      <c r="D5" s="23">
        <f ca="1">+'Ajuste de precios'!K3</f>
        <v>2938.2047007703341</v>
      </c>
    </row>
    <row r="6" spans="1:5" x14ac:dyDescent="0.25">
      <c r="A6" s="9" t="s">
        <v>112</v>
      </c>
      <c r="C6" s="3" t="s">
        <v>109</v>
      </c>
      <c r="D6" s="23">
        <f ca="1">+'Ajuste de precios'!K4</f>
        <v>3164.7952495394429</v>
      </c>
    </row>
    <row r="7" spans="1:5" x14ac:dyDescent="0.25">
      <c r="A7" s="9" t="s">
        <v>110</v>
      </c>
      <c r="C7" s="3" t="s">
        <v>109</v>
      </c>
      <c r="D7" s="23">
        <f ca="1">+'Ajuste de precios'!K5</f>
        <v>1098.8872394234177</v>
      </c>
    </row>
    <row r="8" spans="1:5" ht="9" customHeight="1" x14ac:dyDescent="0.25">
      <c r="D8" s="23"/>
      <c r="E8" s="23"/>
    </row>
    <row r="9" spans="1:5" x14ac:dyDescent="0.25">
      <c r="A9" s="7" t="s">
        <v>202</v>
      </c>
      <c r="D9" s="23"/>
      <c r="E9" s="23"/>
    </row>
    <row r="10" spans="1:5" x14ac:dyDescent="0.25">
      <c r="A10" s="9" t="s">
        <v>115</v>
      </c>
      <c r="C10" s="3" t="s">
        <v>109</v>
      </c>
      <c r="D10" s="38">
        <f>+'Ajuste de precios'!K7</f>
        <v>973.05400973264784</v>
      </c>
    </row>
    <row r="11" spans="1:5" x14ac:dyDescent="0.25">
      <c r="A11" s="9" t="s">
        <v>114</v>
      </c>
      <c r="C11" s="3" t="s">
        <v>109</v>
      </c>
      <c r="D11" s="38">
        <f>+'Ajuste de precios'!K8</f>
        <v>808.01304695113868</v>
      </c>
    </row>
    <row r="12" spans="1:5" x14ac:dyDescent="0.25">
      <c r="A12" s="9" t="s">
        <v>13</v>
      </c>
      <c r="C12" s="3" t="s">
        <v>109</v>
      </c>
      <c r="D12" s="38">
        <f>+'Ajuste de precios'!K9</f>
        <v>912.88282538522265</v>
      </c>
    </row>
    <row r="13" spans="1:5" x14ac:dyDescent="0.25">
      <c r="A13" s="7"/>
      <c r="D13" s="23"/>
      <c r="E13" s="23"/>
    </row>
    <row r="14" spans="1:5" s="1" customFormat="1" x14ac:dyDescent="0.25">
      <c r="A14" s="1" t="s">
        <v>87</v>
      </c>
      <c r="D14" s="24"/>
      <c r="E14" s="24"/>
    </row>
    <row r="15" spans="1:5" x14ac:dyDescent="0.25">
      <c r="A15" s="7" t="s">
        <v>27</v>
      </c>
      <c r="D15" s="23"/>
      <c r="E15" s="23"/>
    </row>
    <row r="16" spans="1:5" x14ac:dyDescent="0.25">
      <c r="A16" s="9" t="s">
        <v>116</v>
      </c>
      <c r="C16" s="3" t="s">
        <v>117</v>
      </c>
      <c r="D16" s="23">
        <f>+'Ajuste de precios'!K11</f>
        <v>29.397921495456323</v>
      </c>
      <c r="E16" s="23"/>
    </row>
    <row r="17" spans="1:5" x14ac:dyDescent="0.25">
      <c r="A17" s="9" t="s">
        <v>119</v>
      </c>
      <c r="C17" s="3" t="s">
        <v>120</v>
      </c>
      <c r="D17" s="23">
        <f>+'Ajuste de precios'!K12</f>
        <v>0.51575300869221608</v>
      </c>
      <c r="E17" s="23"/>
    </row>
    <row r="18" spans="1:5" ht="9" customHeight="1" x14ac:dyDescent="0.25">
      <c r="D18" s="23"/>
      <c r="E18" s="23"/>
    </row>
    <row r="19" spans="1:5" x14ac:dyDescent="0.25">
      <c r="A19" s="7" t="s">
        <v>82</v>
      </c>
      <c r="D19" s="23"/>
      <c r="E19" s="23"/>
    </row>
    <row r="20" spans="1:5" x14ac:dyDescent="0.25">
      <c r="A20" s="9" t="s">
        <v>45</v>
      </c>
      <c r="C20" s="3" t="s">
        <v>106</v>
      </c>
      <c r="D20" s="23">
        <v>40000</v>
      </c>
      <c r="E20" s="23"/>
    </row>
    <row r="21" spans="1:5" x14ac:dyDescent="0.25">
      <c r="A21" s="9" t="s">
        <v>46</v>
      </c>
      <c r="C21" s="3" t="s">
        <v>106</v>
      </c>
      <c r="D21" s="23">
        <v>40000</v>
      </c>
      <c r="E21" s="23"/>
    </row>
    <row r="22" spans="1:5" x14ac:dyDescent="0.25">
      <c r="A22" s="9" t="s">
        <v>47</v>
      </c>
      <c r="C22" s="3" t="s">
        <v>106</v>
      </c>
      <c r="D22" s="23">
        <v>10000</v>
      </c>
      <c r="E22" s="23"/>
    </row>
    <row r="23" spans="1:5" ht="9" customHeight="1" x14ac:dyDescent="0.25">
      <c r="D23" s="23"/>
      <c r="E23" s="23"/>
    </row>
    <row r="24" spans="1:5" x14ac:dyDescent="0.25">
      <c r="A24" s="7" t="s">
        <v>48</v>
      </c>
      <c r="D24" s="23"/>
      <c r="E24" s="23"/>
    </row>
    <row r="25" spans="1:5" x14ac:dyDescent="0.25">
      <c r="A25" s="9" t="s">
        <v>74</v>
      </c>
      <c r="C25" s="3" t="s">
        <v>106</v>
      </c>
      <c r="D25" s="23">
        <v>0</v>
      </c>
      <c r="E25" s="23"/>
    </row>
    <row r="26" spans="1:5" ht="9" customHeight="1" x14ac:dyDescent="0.25">
      <c r="D26" s="23"/>
      <c r="E26" s="23"/>
    </row>
    <row r="27" spans="1:5" x14ac:dyDescent="0.25">
      <c r="A27" s="7" t="s">
        <v>19</v>
      </c>
      <c r="D27" s="23"/>
      <c r="E27" s="23"/>
    </row>
    <row r="28" spans="1:5" x14ac:dyDescent="0.25">
      <c r="A28" s="9" t="s">
        <v>124</v>
      </c>
      <c r="C28" s="3" t="s">
        <v>109</v>
      </c>
      <c r="D28" s="23">
        <f>+'Ajuste de precios'!K14</f>
        <v>50.371877182273117</v>
      </c>
      <c r="E28" s="23"/>
    </row>
    <row r="29" spans="1:5" x14ac:dyDescent="0.25">
      <c r="A29" s="9" t="s">
        <v>83</v>
      </c>
      <c r="D29" s="23">
        <v>20000</v>
      </c>
      <c r="E29" s="23"/>
    </row>
    <row r="30" spans="1:5" x14ac:dyDescent="0.25">
      <c r="A30" s="9" t="s">
        <v>84</v>
      </c>
      <c r="C30" s="3" t="s">
        <v>106</v>
      </c>
      <c r="D30" s="23">
        <f>5*1000</f>
        <v>5000</v>
      </c>
      <c r="E30" s="23"/>
    </row>
    <row r="31" spans="1:5" x14ac:dyDescent="0.25">
      <c r="A31" s="9" t="s">
        <v>118</v>
      </c>
      <c r="C31" s="3" t="s">
        <v>105</v>
      </c>
      <c r="D31" s="23">
        <v>20000</v>
      </c>
      <c r="E31" s="23"/>
    </row>
    <row r="32" spans="1:5" x14ac:dyDescent="0.25">
      <c r="A32" s="9" t="s">
        <v>107</v>
      </c>
      <c r="C32" s="3" t="s">
        <v>105</v>
      </c>
      <c r="D32" s="23">
        <v>4000000</v>
      </c>
      <c r="E32" s="23"/>
    </row>
    <row r="33" spans="1:16384" x14ac:dyDescent="0.25">
      <c r="A33" s="9" t="s">
        <v>108</v>
      </c>
      <c r="C33" s="3" t="s">
        <v>105</v>
      </c>
      <c r="D33" s="23">
        <v>25000000</v>
      </c>
      <c r="E33" s="23"/>
    </row>
    <row r="34" spans="1:16384" ht="9" customHeight="1" x14ac:dyDescent="0.25">
      <c r="D34" s="23"/>
      <c r="E34" s="23"/>
    </row>
    <row r="35" spans="1:16384" x14ac:dyDescent="0.25">
      <c r="A35" s="7" t="s">
        <v>227</v>
      </c>
      <c r="D35" s="23"/>
      <c r="E35" s="23"/>
    </row>
    <row r="36" spans="1:16384" x14ac:dyDescent="0.25">
      <c r="A36" s="9" t="s">
        <v>259</v>
      </c>
      <c r="C36" s="3" t="s">
        <v>121</v>
      </c>
      <c r="D36" s="23">
        <f>+'Ajuste de precios'!K16</f>
        <v>7.736295130383243</v>
      </c>
      <c r="E36" s="23"/>
    </row>
    <row r="37" spans="1:16384" x14ac:dyDescent="0.25">
      <c r="A37" s="9" t="s">
        <v>260</v>
      </c>
      <c r="C37" s="3" t="s">
        <v>106</v>
      </c>
      <c r="D37" s="23">
        <v>1500</v>
      </c>
      <c r="E37" s="23"/>
    </row>
    <row r="38" spans="1:16384" ht="9" customHeight="1" x14ac:dyDescent="0.25">
      <c r="D38" s="23"/>
      <c r="E38" s="23"/>
    </row>
    <row r="39" spans="1:16384" x14ac:dyDescent="0.25">
      <c r="A39" s="7" t="s">
        <v>122</v>
      </c>
      <c r="D39" s="23"/>
      <c r="E39" s="23"/>
    </row>
    <row r="40" spans="1:16384" x14ac:dyDescent="0.25">
      <c r="A40" s="9" t="s">
        <v>123</v>
      </c>
      <c r="C40" s="3" t="s">
        <v>109</v>
      </c>
      <c r="D40" s="23">
        <f>+'Ajuste de precios'!K18</f>
        <v>5.8452007651784497</v>
      </c>
      <c r="E40" s="23"/>
    </row>
    <row r="41" spans="1:16384" x14ac:dyDescent="0.25">
      <c r="D41" s="23"/>
      <c r="E41" s="23"/>
    </row>
    <row r="42" spans="1:16384" s="1" customFormat="1" x14ac:dyDescent="0.25">
      <c r="A42" s="1" t="s">
        <v>88</v>
      </c>
      <c r="D42" s="24"/>
      <c r="E42" s="24"/>
    </row>
    <row r="43" spans="1:16384" x14ac:dyDescent="0.25">
      <c r="A43" s="7" t="s">
        <v>98</v>
      </c>
      <c r="C43" s="3" t="s">
        <v>128</v>
      </c>
      <c r="D43" s="38">
        <f>+'Ajuste de precios'!K20</f>
        <v>22.108612305939662</v>
      </c>
      <c r="E43" s="23"/>
    </row>
    <row r="44" spans="1:16384" x14ac:dyDescent="0.25">
      <c r="A44" s="7" t="s">
        <v>139</v>
      </c>
      <c r="C44" s="3" t="s">
        <v>128</v>
      </c>
      <c r="D44" s="38">
        <f>+'Ajuste de precios'!K21</f>
        <v>0.56732830956143787</v>
      </c>
      <c r="E44" s="23"/>
    </row>
    <row r="45" spans="1:16384" x14ac:dyDescent="0.25">
      <c r="A45" s="7" t="s">
        <v>126</v>
      </c>
      <c r="C45" s="3" t="s">
        <v>129</v>
      </c>
      <c r="D45" s="3">
        <v>499.8</v>
      </c>
      <c r="E45" s="23"/>
    </row>
    <row r="46" spans="1:16384" s="51" customFormat="1" x14ac:dyDescent="0.25">
      <c r="A46" s="9" t="s">
        <v>130</v>
      </c>
      <c r="B46" s="3"/>
      <c r="C46" s="3" t="s">
        <v>131</v>
      </c>
      <c r="D46" s="23">
        <v>1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  <c r="WUX46" s="23"/>
      <c r="WUY46" s="23"/>
      <c r="WUZ46" s="23"/>
      <c r="WVA46" s="23"/>
      <c r="WVB46" s="23"/>
      <c r="WVC46" s="23"/>
      <c r="WVD46" s="23"/>
      <c r="WVE46" s="23"/>
      <c r="WVF46" s="23"/>
      <c r="WVG46" s="23"/>
      <c r="WVH46" s="23"/>
      <c r="WVI46" s="23"/>
      <c r="WVJ46" s="23"/>
      <c r="WVK46" s="23"/>
      <c r="WVL46" s="23"/>
      <c r="WVM46" s="23"/>
      <c r="WVN46" s="23"/>
      <c r="WVO46" s="23"/>
      <c r="WVP46" s="23"/>
      <c r="WVQ46" s="23"/>
      <c r="WVR46" s="23"/>
      <c r="WVS46" s="23"/>
      <c r="WVT46" s="23"/>
      <c r="WVU46" s="23"/>
      <c r="WVV46" s="23"/>
      <c r="WVW46" s="23"/>
      <c r="WVX46" s="23"/>
      <c r="WVY46" s="23"/>
      <c r="WVZ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  <c r="WWM46" s="23"/>
      <c r="WWN46" s="23"/>
      <c r="WWO46" s="23"/>
      <c r="WWP46" s="23"/>
      <c r="WWQ46" s="23"/>
      <c r="WWR46" s="23"/>
      <c r="WWS46" s="23"/>
      <c r="WWT46" s="23"/>
      <c r="WWU46" s="23"/>
      <c r="WWV46" s="23"/>
      <c r="WWW46" s="23"/>
      <c r="WWX46" s="23"/>
      <c r="WWY46" s="23"/>
      <c r="WWZ46" s="23"/>
      <c r="WXA46" s="23"/>
      <c r="WXB46" s="23"/>
      <c r="WXC46" s="23"/>
      <c r="WXD46" s="23"/>
      <c r="WXE46" s="23"/>
      <c r="WXF46" s="23"/>
      <c r="WXG46" s="23"/>
      <c r="WXH46" s="23"/>
      <c r="WXI46" s="23"/>
      <c r="WXJ46" s="23"/>
      <c r="WXK46" s="23"/>
      <c r="WXL46" s="23"/>
      <c r="WXM46" s="23"/>
      <c r="WXN46" s="23"/>
      <c r="WXO46" s="23"/>
      <c r="WXP46" s="23"/>
      <c r="WXQ46" s="23"/>
      <c r="WXR46" s="23"/>
      <c r="WXS46" s="23"/>
      <c r="WXT46" s="23"/>
      <c r="WXU46" s="23"/>
      <c r="WXV46" s="23"/>
      <c r="WXW46" s="23"/>
      <c r="WXX46" s="23"/>
      <c r="WXY46" s="23"/>
      <c r="WXZ46" s="23"/>
      <c r="WYA46" s="23"/>
      <c r="WYB46" s="23"/>
      <c r="WYC46" s="23"/>
      <c r="WYD46" s="23"/>
      <c r="WYE46" s="23"/>
      <c r="WYF46" s="23"/>
      <c r="WYG46" s="23"/>
      <c r="WYH46" s="23"/>
      <c r="WYI46" s="23"/>
      <c r="WYJ46" s="23"/>
      <c r="WYK46" s="23"/>
      <c r="WYL46" s="23"/>
      <c r="WYM46" s="23"/>
      <c r="WYN46" s="23"/>
      <c r="WYO46" s="23"/>
      <c r="WYP46" s="23"/>
      <c r="WYQ46" s="23"/>
      <c r="WYR46" s="23"/>
      <c r="WYS46" s="23"/>
      <c r="WYT46" s="23"/>
      <c r="WYU46" s="23"/>
      <c r="WYV46" s="23"/>
      <c r="WYW46" s="23"/>
      <c r="WYX46" s="23"/>
      <c r="WYY46" s="23"/>
      <c r="WYZ46" s="23"/>
      <c r="WZA46" s="23"/>
      <c r="WZB46" s="23"/>
      <c r="WZC46" s="23"/>
      <c r="WZD46" s="23"/>
      <c r="WZE46" s="23"/>
      <c r="WZF46" s="23"/>
      <c r="WZG46" s="23"/>
      <c r="WZH46" s="23"/>
      <c r="WZI46" s="23"/>
      <c r="WZJ46" s="23"/>
      <c r="WZK46" s="23"/>
      <c r="WZL46" s="23"/>
      <c r="WZM46" s="23"/>
      <c r="WZN46" s="23"/>
      <c r="WZO46" s="23"/>
      <c r="WZP46" s="23"/>
      <c r="WZQ46" s="23"/>
      <c r="WZR46" s="23"/>
      <c r="WZS46" s="23"/>
      <c r="WZT46" s="23"/>
      <c r="WZU46" s="23"/>
      <c r="WZV46" s="23"/>
      <c r="WZW46" s="23"/>
      <c r="WZX46" s="23"/>
      <c r="WZY46" s="23"/>
      <c r="WZZ46" s="23"/>
      <c r="XAA46" s="23"/>
      <c r="XAB46" s="23"/>
      <c r="XAC46" s="23"/>
      <c r="XAD46" s="23"/>
      <c r="XAE46" s="23"/>
      <c r="XAF46" s="23"/>
      <c r="XAG46" s="23"/>
      <c r="XAH46" s="23"/>
      <c r="XAI46" s="23"/>
      <c r="XAJ46" s="23"/>
      <c r="XAK46" s="23"/>
      <c r="XAL46" s="23"/>
      <c r="XAM46" s="23"/>
      <c r="XAN46" s="23"/>
      <c r="XAO46" s="23"/>
      <c r="XAP46" s="23"/>
      <c r="XAQ46" s="23"/>
      <c r="XAR46" s="23"/>
      <c r="XAS46" s="23"/>
      <c r="XAT46" s="23"/>
      <c r="XAU46" s="23"/>
      <c r="XAV46" s="23"/>
      <c r="XAW46" s="23"/>
      <c r="XAX46" s="23"/>
      <c r="XAY46" s="23"/>
      <c r="XAZ46" s="23"/>
      <c r="XBA46" s="23"/>
      <c r="XBB46" s="23"/>
      <c r="XBC46" s="23"/>
      <c r="XBD46" s="23"/>
      <c r="XBE46" s="23"/>
      <c r="XBF46" s="23"/>
      <c r="XBG46" s="23"/>
      <c r="XBH46" s="23"/>
      <c r="XBI46" s="23"/>
      <c r="XBJ46" s="23"/>
      <c r="XBK46" s="23"/>
      <c r="XBL46" s="23"/>
      <c r="XBM46" s="23"/>
      <c r="XBN46" s="23"/>
      <c r="XBO46" s="23"/>
      <c r="XBP46" s="23"/>
      <c r="XBQ46" s="23"/>
      <c r="XBR46" s="23"/>
      <c r="XBS46" s="23"/>
      <c r="XBT46" s="23"/>
      <c r="XBU46" s="23"/>
      <c r="XBV46" s="23"/>
      <c r="XBW46" s="23"/>
      <c r="XBX46" s="23"/>
      <c r="XBY46" s="23"/>
      <c r="XBZ46" s="23"/>
      <c r="XCA46" s="23"/>
      <c r="XCB46" s="23"/>
      <c r="XCC46" s="23"/>
      <c r="XCD46" s="23"/>
      <c r="XCE46" s="23"/>
      <c r="XCF46" s="23"/>
      <c r="XCG46" s="23"/>
      <c r="XCH46" s="23"/>
      <c r="XCI46" s="23"/>
      <c r="XCJ46" s="23"/>
      <c r="XCK46" s="23"/>
      <c r="XCL46" s="23"/>
      <c r="XCM46" s="23"/>
      <c r="XCN46" s="23"/>
      <c r="XCO46" s="23"/>
      <c r="XCP46" s="23"/>
      <c r="XCQ46" s="23"/>
      <c r="XCR46" s="23"/>
      <c r="XCS46" s="23"/>
      <c r="XCT46" s="23"/>
      <c r="XCU46" s="23"/>
      <c r="XCV46" s="23"/>
      <c r="XCW46" s="23"/>
      <c r="XCX46" s="23"/>
      <c r="XCY46" s="23"/>
      <c r="XCZ46" s="23"/>
      <c r="XDA46" s="23"/>
      <c r="XDB46" s="23"/>
      <c r="XDC46" s="23"/>
      <c r="XDD46" s="23"/>
      <c r="XDE46" s="23"/>
      <c r="XDF46" s="23"/>
      <c r="XDG46" s="23"/>
      <c r="XDH46" s="23"/>
      <c r="XDI46" s="23"/>
      <c r="XDJ46" s="23"/>
      <c r="XDK46" s="23"/>
      <c r="XDL46" s="23"/>
      <c r="XDM46" s="23"/>
      <c r="XDN46" s="23"/>
      <c r="XDO46" s="23"/>
      <c r="XDP46" s="23"/>
      <c r="XDQ46" s="23"/>
      <c r="XDR46" s="23"/>
      <c r="XDS46" s="23"/>
      <c r="XDT46" s="23"/>
      <c r="XDU46" s="23"/>
      <c r="XDV46" s="23"/>
      <c r="XDW46" s="23"/>
      <c r="XDX46" s="23"/>
      <c r="XDY46" s="23"/>
      <c r="XDZ46" s="23"/>
      <c r="XEA46" s="23"/>
      <c r="XEB46" s="23"/>
      <c r="XEC46" s="23"/>
      <c r="XED46" s="23"/>
      <c r="XEE46" s="23"/>
      <c r="XEF46" s="23"/>
      <c r="XEG46" s="23"/>
      <c r="XEH46" s="23"/>
      <c r="XEI46" s="23"/>
      <c r="XEJ46" s="23"/>
      <c r="XEK46" s="23"/>
      <c r="XEL46" s="23"/>
      <c r="XEM46" s="23"/>
      <c r="XEN46" s="23"/>
      <c r="XEO46" s="23"/>
      <c r="XEP46" s="23"/>
      <c r="XEQ46" s="23"/>
      <c r="XER46" s="23"/>
      <c r="XES46" s="23"/>
      <c r="XET46" s="23"/>
      <c r="XEU46" s="23"/>
      <c r="XEV46" s="23"/>
      <c r="XEW46" s="23"/>
      <c r="XEX46" s="23"/>
      <c r="XEY46" s="23"/>
      <c r="XEZ46" s="23"/>
      <c r="XFA46" s="23"/>
      <c r="XFB46" s="23"/>
      <c r="XFC46" s="23"/>
      <c r="XFD46" s="23"/>
    </row>
    <row r="47" spans="1:16384" x14ac:dyDescent="0.25">
      <c r="A47" s="7" t="s">
        <v>125</v>
      </c>
      <c r="C47" s="3" t="s">
        <v>129</v>
      </c>
      <c r="D47" s="23">
        <v>30.6</v>
      </c>
      <c r="E47" s="23"/>
    </row>
    <row r="48" spans="1:16384" s="51" customFormat="1" x14ac:dyDescent="0.25">
      <c r="A48" s="9" t="s">
        <v>130</v>
      </c>
      <c r="B48" s="3"/>
      <c r="C48" s="3" t="s">
        <v>131</v>
      </c>
      <c r="D48" s="23">
        <v>20</v>
      </c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  <c r="XCI48" s="23"/>
      <c r="XCJ48" s="23"/>
      <c r="XCK48" s="23"/>
      <c r="XCL48" s="23"/>
      <c r="XCM48" s="23"/>
      <c r="XCN48" s="23"/>
      <c r="XCO48" s="23"/>
      <c r="XCP48" s="23"/>
      <c r="XCQ48" s="23"/>
      <c r="XCR48" s="23"/>
      <c r="XCS48" s="23"/>
      <c r="XCT48" s="23"/>
      <c r="XCU48" s="23"/>
      <c r="XCV48" s="23"/>
      <c r="XCW48" s="23"/>
      <c r="XCX48" s="23"/>
      <c r="XCY48" s="23"/>
      <c r="XCZ48" s="23"/>
      <c r="XDA48" s="23"/>
      <c r="XDB48" s="23"/>
      <c r="XDC48" s="23"/>
      <c r="XDD48" s="23"/>
      <c r="XDE48" s="23"/>
      <c r="XDF48" s="23"/>
      <c r="XDG48" s="23"/>
      <c r="XDH48" s="23"/>
      <c r="XDI48" s="23"/>
      <c r="XDJ48" s="23"/>
      <c r="XDK48" s="23"/>
      <c r="XDL48" s="23"/>
      <c r="XDM48" s="23"/>
      <c r="XDN48" s="23"/>
      <c r="XDO48" s="23"/>
      <c r="XDP48" s="23"/>
      <c r="XDQ48" s="23"/>
      <c r="XDR48" s="23"/>
      <c r="XDS48" s="23"/>
      <c r="XDT48" s="23"/>
      <c r="XDU48" s="23"/>
      <c r="XDV48" s="23"/>
      <c r="XDW48" s="23"/>
      <c r="XDX48" s="23"/>
      <c r="XDY48" s="23"/>
      <c r="XDZ48" s="23"/>
      <c r="XEA48" s="23"/>
      <c r="XEB48" s="23"/>
      <c r="XEC48" s="23"/>
      <c r="XED48" s="23"/>
      <c r="XEE48" s="23"/>
      <c r="XEF48" s="23"/>
      <c r="XEG48" s="23"/>
      <c r="XEH48" s="23"/>
      <c r="XEI48" s="23"/>
      <c r="XEJ48" s="23"/>
      <c r="XEK48" s="23"/>
      <c r="XEL48" s="23"/>
      <c r="XEM48" s="23"/>
      <c r="XEN48" s="23"/>
      <c r="XEO48" s="23"/>
      <c r="XEP48" s="23"/>
      <c r="XEQ48" s="23"/>
      <c r="XER48" s="23"/>
      <c r="XES48" s="23"/>
      <c r="XET48" s="23"/>
      <c r="XEU48" s="23"/>
      <c r="XEV48" s="23"/>
      <c r="XEW48" s="23"/>
      <c r="XEX48" s="23"/>
      <c r="XEY48" s="23"/>
      <c r="XEZ48" s="23"/>
      <c r="XFA48" s="23"/>
      <c r="XFB48" s="23"/>
      <c r="XFC48" s="23"/>
      <c r="XFD48" s="23"/>
    </row>
    <row r="49" spans="1:6" x14ac:dyDescent="0.25">
      <c r="A49" s="27" t="s">
        <v>140</v>
      </c>
      <c r="C49" s="3" t="s">
        <v>128</v>
      </c>
      <c r="D49" s="38">
        <f>+'Ajuste de precios'!K22</f>
        <v>0.18910943652047926</v>
      </c>
      <c r="E49" s="23"/>
    </row>
    <row r="50" spans="1:6" x14ac:dyDescent="0.25">
      <c r="A50" s="7" t="s">
        <v>132</v>
      </c>
      <c r="D50" s="23"/>
      <c r="E50" s="23"/>
    </row>
    <row r="51" spans="1:6" x14ac:dyDescent="0.25">
      <c r="A51" s="9" t="s">
        <v>134</v>
      </c>
      <c r="C51" s="3" t="s">
        <v>128</v>
      </c>
      <c r="D51" s="23">
        <v>569.76299999999992</v>
      </c>
      <c r="E51" s="23"/>
    </row>
    <row r="52" spans="1:6" x14ac:dyDescent="0.25">
      <c r="A52" s="9" t="s">
        <v>135</v>
      </c>
      <c r="C52" s="3" t="s">
        <v>128</v>
      </c>
      <c r="D52" s="23">
        <v>388.74599999999998</v>
      </c>
      <c r="E52" s="23"/>
    </row>
    <row r="53" spans="1:6" x14ac:dyDescent="0.25">
      <c r="A53" s="9" t="s">
        <v>136</v>
      </c>
      <c r="C53" s="3" t="s">
        <v>128</v>
      </c>
      <c r="D53" s="23">
        <v>1299.04</v>
      </c>
      <c r="E53" s="23"/>
    </row>
    <row r="54" spans="1:6" x14ac:dyDescent="0.25">
      <c r="A54" s="9" t="s">
        <v>137</v>
      </c>
      <c r="C54" s="3" t="s">
        <v>128</v>
      </c>
      <c r="D54" s="23">
        <v>835.35199999999986</v>
      </c>
      <c r="E54" s="23"/>
    </row>
    <row r="55" spans="1:6" x14ac:dyDescent="0.25">
      <c r="A55" s="9" t="s">
        <v>138</v>
      </c>
      <c r="C55" s="3" t="s">
        <v>128</v>
      </c>
      <c r="D55" s="23">
        <v>1282.758</v>
      </c>
      <c r="E55" s="23"/>
      <c r="F55" s="23"/>
    </row>
    <row r="56" spans="1:6" x14ac:dyDescent="0.25">
      <c r="A56" s="9" t="s">
        <v>133</v>
      </c>
      <c r="C56" s="3" t="s">
        <v>128</v>
      </c>
      <c r="D56" s="23">
        <v>2056.6799999999998</v>
      </c>
      <c r="E56" s="23"/>
    </row>
    <row r="57" spans="1:6" x14ac:dyDescent="0.25">
      <c r="D57" s="23"/>
      <c r="E57" s="23"/>
    </row>
    <row r="58" spans="1:6" s="1" customFormat="1" x14ac:dyDescent="0.25">
      <c r="A58" s="1" t="s">
        <v>90</v>
      </c>
      <c r="D58" s="24"/>
      <c r="E58" s="24"/>
    </row>
    <row r="59" spans="1:6" x14ac:dyDescent="0.25">
      <c r="A59" s="7" t="s">
        <v>143</v>
      </c>
      <c r="D59" s="23"/>
      <c r="E59" s="23"/>
    </row>
    <row r="60" spans="1:6" x14ac:dyDescent="0.25">
      <c r="A60" s="9" t="s">
        <v>115</v>
      </c>
      <c r="C60" s="3" t="s">
        <v>109</v>
      </c>
      <c r="D60" s="23">
        <f>+'Ajuste de precios'!K24</f>
        <v>177.07519965099419</v>
      </c>
      <c r="E60" s="23"/>
    </row>
    <row r="61" spans="1:6" x14ac:dyDescent="0.25">
      <c r="A61" s="9" t="s">
        <v>114</v>
      </c>
      <c r="C61" s="3" t="s">
        <v>109</v>
      </c>
      <c r="D61" s="23">
        <f>+'Ajuste de precios'!K25</f>
        <v>118.62319199920972</v>
      </c>
      <c r="E61" s="23"/>
    </row>
    <row r="62" spans="1:6" x14ac:dyDescent="0.25">
      <c r="A62" s="9" t="s">
        <v>13</v>
      </c>
      <c r="C62" s="3" t="s">
        <v>109</v>
      </c>
      <c r="D62" s="23">
        <f>+'Ajuste de precios'!K26</f>
        <v>149.56837252074268</v>
      </c>
      <c r="E62" s="23"/>
    </row>
    <row r="63" spans="1:6" x14ac:dyDescent="0.25">
      <c r="A63" s="7" t="s">
        <v>91</v>
      </c>
      <c r="D63" s="23"/>
      <c r="E63" s="23"/>
    </row>
    <row r="64" spans="1:6" x14ac:dyDescent="0.25">
      <c r="A64" s="9" t="s">
        <v>115</v>
      </c>
      <c r="C64" s="3" t="s">
        <v>144</v>
      </c>
      <c r="D64" s="23">
        <f>+'Ajuste de precios'!K28</f>
        <v>8.4972668849854607</v>
      </c>
      <c r="E64" s="23"/>
    </row>
    <row r="65" spans="1:5" x14ac:dyDescent="0.25">
      <c r="A65" s="9" t="s">
        <v>114</v>
      </c>
      <c r="C65" s="3" t="s">
        <v>144</v>
      </c>
      <c r="D65" s="23">
        <f>+'Ajuste de precios'!K29</f>
        <v>5.3107918031159134</v>
      </c>
      <c r="E65" s="23"/>
    </row>
    <row r="66" spans="1:5" x14ac:dyDescent="0.25">
      <c r="D66" s="23"/>
      <c r="E66" s="23"/>
    </row>
    <row r="67" spans="1:5" s="1" customFormat="1" x14ac:dyDescent="0.25">
      <c r="A67" s="1" t="s">
        <v>92</v>
      </c>
      <c r="D67" s="24"/>
      <c r="E67" s="24"/>
    </row>
    <row r="68" spans="1:5" x14ac:dyDescent="0.25">
      <c r="A68" s="7" t="s">
        <v>94</v>
      </c>
      <c r="D68" s="23"/>
      <c r="E68" s="23"/>
    </row>
    <row r="69" spans="1:5" x14ac:dyDescent="0.25">
      <c r="A69" s="9" t="s">
        <v>115</v>
      </c>
      <c r="C69" s="3" t="s">
        <v>144</v>
      </c>
      <c r="D69" s="23">
        <f>+'Ajuste de precios'!K31</f>
        <v>11.518483860792827</v>
      </c>
      <c r="E69" s="23"/>
    </row>
    <row r="70" spans="1:5" x14ac:dyDescent="0.25">
      <c r="A70" s="9" t="s">
        <v>114</v>
      </c>
      <c r="C70" s="3" t="s">
        <v>144</v>
      </c>
      <c r="D70" s="23">
        <f>+'Ajuste de precios'!K32</f>
        <v>6.8767067825628816</v>
      </c>
      <c r="E70" s="23"/>
    </row>
    <row r="71" spans="1:5" x14ac:dyDescent="0.25">
      <c r="A71" s="7" t="s">
        <v>93</v>
      </c>
      <c r="D71" s="23"/>
      <c r="E71" s="23"/>
    </row>
    <row r="72" spans="1:5" x14ac:dyDescent="0.25">
      <c r="A72" s="9" t="s">
        <v>115</v>
      </c>
      <c r="C72" s="3" t="s">
        <v>145</v>
      </c>
      <c r="D72" s="23">
        <f>+'Ajuste de precios'!K34</f>
        <v>38.065455298164927</v>
      </c>
      <c r="E72" s="23"/>
    </row>
    <row r="73" spans="1:5" x14ac:dyDescent="0.25">
      <c r="A73" s="9" t="s">
        <v>114</v>
      </c>
      <c r="C73" s="3" t="s">
        <v>145</v>
      </c>
      <c r="D73" s="23">
        <f>+'Ajuste de precios'!K35</f>
        <v>31.445376115875376</v>
      </c>
      <c r="E73" s="23"/>
    </row>
    <row r="74" spans="1:5" x14ac:dyDescent="0.25">
      <c r="D74" s="23"/>
      <c r="E74" s="23"/>
    </row>
    <row r="75" spans="1:5" s="1" customFormat="1" x14ac:dyDescent="0.25">
      <c r="A75" s="1" t="s">
        <v>95</v>
      </c>
      <c r="D75" s="24"/>
      <c r="E75" s="24"/>
    </row>
    <row r="76" spans="1:5" x14ac:dyDescent="0.25">
      <c r="A76" s="9" t="s">
        <v>146</v>
      </c>
      <c r="C76" s="3" t="s">
        <v>109</v>
      </c>
      <c r="D76" s="23">
        <f>+'Ajuste de precios'!K37</f>
        <v>58.452007651784498</v>
      </c>
      <c r="E76" s="23"/>
    </row>
    <row r="77" spans="1:5" x14ac:dyDescent="0.25">
      <c r="A77" s="9" t="s">
        <v>13</v>
      </c>
      <c r="C77" s="3" t="s">
        <v>109</v>
      </c>
      <c r="D77" s="23">
        <v>0</v>
      </c>
      <c r="E77" s="23"/>
    </row>
    <row r="78" spans="1:5" ht="8.25" customHeight="1" x14ac:dyDescent="0.25">
      <c r="D78" s="23"/>
      <c r="E78" s="23"/>
    </row>
    <row r="79" spans="1:5" s="1" customFormat="1" x14ac:dyDescent="0.25">
      <c r="A79" s="1" t="s">
        <v>96</v>
      </c>
      <c r="D79" s="24"/>
      <c r="E79" s="24"/>
    </row>
    <row r="80" spans="1:5" x14ac:dyDescent="0.25">
      <c r="A80" s="7" t="s">
        <v>97</v>
      </c>
      <c r="D80" s="23"/>
      <c r="E80" s="23"/>
    </row>
    <row r="81" spans="1:5" x14ac:dyDescent="0.25">
      <c r="A81" s="3" t="s">
        <v>99</v>
      </c>
      <c r="D81" s="23"/>
      <c r="E81" s="23"/>
    </row>
    <row r="82" spans="1:5" x14ac:dyDescent="0.25">
      <c r="A82" s="9" t="s">
        <v>126</v>
      </c>
      <c r="C82" s="3" t="s">
        <v>128</v>
      </c>
      <c r="D82" s="23">
        <v>20.8</v>
      </c>
      <c r="E82" s="23"/>
    </row>
    <row r="83" spans="1:5" x14ac:dyDescent="0.25">
      <c r="A83" s="9" t="s">
        <v>127</v>
      </c>
      <c r="C83" s="3" t="s">
        <v>128</v>
      </c>
      <c r="D83" s="23">
        <v>0.45440000000000003</v>
      </c>
      <c r="E83" s="23"/>
    </row>
    <row r="84" spans="1:5" x14ac:dyDescent="0.25">
      <c r="A84" s="3" t="s">
        <v>141</v>
      </c>
      <c r="C84" s="3" t="s">
        <v>109</v>
      </c>
      <c r="D84" s="23">
        <f>+'Ajuste de precios'!K39</f>
        <v>20.630120347688646</v>
      </c>
      <c r="E84" s="23"/>
    </row>
    <row r="85" spans="1:5" x14ac:dyDescent="0.25">
      <c r="D85" s="23"/>
      <c r="E85" s="23"/>
    </row>
    <row r="86" spans="1:5" x14ac:dyDescent="0.25">
      <c r="A86" s="7" t="s">
        <v>147</v>
      </c>
      <c r="D86" s="23"/>
      <c r="E86" s="23"/>
    </row>
    <row r="87" spans="1:5" x14ac:dyDescent="0.25">
      <c r="A87" s="9" t="s">
        <v>115</v>
      </c>
      <c r="C87" s="3" t="s">
        <v>109</v>
      </c>
      <c r="D87" s="23">
        <f>+'Ajuste de precios'!K41</f>
        <v>385.0955798235214</v>
      </c>
      <c r="E87" s="23"/>
    </row>
    <row r="88" spans="1:5" x14ac:dyDescent="0.25">
      <c r="A88" s="9" t="s">
        <v>114</v>
      </c>
      <c r="C88" s="3" t="s">
        <v>109</v>
      </c>
      <c r="D88" s="23">
        <f>+'Ajuste de precios'!K42</f>
        <v>24.068473738970088</v>
      </c>
      <c r="E88" s="23"/>
    </row>
    <row r="89" spans="1:5" x14ac:dyDescent="0.25">
      <c r="D89" s="23"/>
      <c r="E89" s="23"/>
    </row>
    <row r="90" spans="1:5" x14ac:dyDescent="0.25">
      <c r="A90" s="7" t="s">
        <v>100</v>
      </c>
      <c r="D90" s="23"/>
      <c r="E90" s="43" t="s">
        <v>181</v>
      </c>
    </row>
    <row r="91" spans="1:5" x14ac:dyDescent="0.25">
      <c r="A91" s="91" t="s">
        <v>115</v>
      </c>
      <c r="C91" s="3" t="s">
        <v>179</v>
      </c>
      <c r="D91" s="23">
        <v>6.06</v>
      </c>
      <c r="E91" s="50">
        <v>0.16700000000000001</v>
      </c>
    </row>
    <row r="92" spans="1:5" x14ac:dyDescent="0.25">
      <c r="A92" s="9" t="s">
        <v>114</v>
      </c>
      <c r="C92" s="3" t="s">
        <v>179</v>
      </c>
      <c r="D92" s="23">
        <v>5.12</v>
      </c>
      <c r="E92" s="50">
        <v>0.69</v>
      </c>
    </row>
    <row r="93" spans="1:5" x14ac:dyDescent="0.25">
      <c r="A93" s="9" t="s">
        <v>142</v>
      </c>
      <c r="C93" s="3" t="s">
        <v>179</v>
      </c>
      <c r="D93" s="23">
        <v>4.42</v>
      </c>
      <c r="E93" s="50">
        <f>+E91</f>
        <v>0.16700000000000001</v>
      </c>
    </row>
    <row r="94" spans="1:5" x14ac:dyDescent="0.25">
      <c r="A94" s="9" t="s">
        <v>180</v>
      </c>
      <c r="C94" s="3" t="s">
        <v>179</v>
      </c>
      <c r="D94" s="23">
        <v>5.2</v>
      </c>
      <c r="E94" s="50">
        <f>+E91</f>
        <v>0.16700000000000001</v>
      </c>
    </row>
    <row r="96" spans="1:5" s="20" customFormat="1" ht="15.75" x14ac:dyDescent="0.25">
      <c r="A96" s="20" t="s">
        <v>6</v>
      </c>
    </row>
    <row r="97" spans="1:5" s="1" customFormat="1" x14ac:dyDescent="0.25">
      <c r="A97" s="1" t="s">
        <v>102</v>
      </c>
    </row>
    <row r="98" spans="1:5" x14ac:dyDescent="0.25">
      <c r="B98" s="4" t="s">
        <v>10</v>
      </c>
      <c r="C98" s="4" t="s">
        <v>11</v>
      </c>
      <c r="D98" s="4" t="s">
        <v>12</v>
      </c>
      <c r="E98" s="4" t="s">
        <v>13</v>
      </c>
    </row>
    <row r="99" spans="1:5" x14ac:dyDescent="0.25">
      <c r="A99" s="5" t="s">
        <v>7</v>
      </c>
      <c r="B99" s="6">
        <v>0.64</v>
      </c>
      <c r="C99" s="6">
        <v>0.68</v>
      </c>
      <c r="D99" s="6">
        <v>0.65</v>
      </c>
      <c r="E99" s="6">
        <v>0.55000000000000004</v>
      </c>
    </row>
    <row r="100" spans="1:5" x14ac:dyDescent="0.25">
      <c r="A100" s="5" t="s">
        <v>8</v>
      </c>
      <c r="B100" s="6">
        <v>0.54</v>
      </c>
      <c r="C100" s="6">
        <v>0.59</v>
      </c>
      <c r="D100" s="6">
        <v>0.53</v>
      </c>
      <c r="E100" s="6">
        <v>0.57999999999999996</v>
      </c>
    </row>
    <row r="101" spans="1:5" x14ac:dyDescent="0.25">
      <c r="A101" s="5" t="s">
        <v>9</v>
      </c>
      <c r="B101" s="6">
        <v>1</v>
      </c>
      <c r="C101" s="6">
        <v>1</v>
      </c>
      <c r="D101" s="6">
        <v>1</v>
      </c>
      <c r="E101" s="6">
        <v>1</v>
      </c>
    </row>
    <row r="103" spans="1:5" s="1" customFormat="1" x14ac:dyDescent="0.25">
      <c r="A103" s="1" t="s">
        <v>103</v>
      </c>
    </row>
    <row r="104" spans="1:5" x14ac:dyDescent="0.25">
      <c r="A104" s="5" t="s">
        <v>14</v>
      </c>
      <c r="B104" s="6">
        <v>1.21</v>
      </c>
    </row>
    <row r="106" spans="1:5" s="1" customFormat="1" x14ac:dyDescent="0.25">
      <c r="A106" s="1" t="s">
        <v>104</v>
      </c>
    </row>
    <row r="107" spans="1:5" x14ac:dyDescent="0.25">
      <c r="A107" s="3" t="s">
        <v>15</v>
      </c>
      <c r="B107" s="6">
        <v>0.67500000000000004</v>
      </c>
    </row>
    <row r="108" spans="1:5" x14ac:dyDescent="0.25">
      <c r="A108" s="3" t="s">
        <v>16</v>
      </c>
      <c r="B108" s="6">
        <v>0.84</v>
      </c>
    </row>
    <row r="109" spans="1:5" x14ac:dyDescent="0.25">
      <c r="A109" s="3" t="s">
        <v>17</v>
      </c>
      <c r="B109" s="6">
        <v>0.94</v>
      </c>
    </row>
    <row r="110" spans="1:5" x14ac:dyDescent="0.25">
      <c r="A110" s="3" t="s">
        <v>18</v>
      </c>
      <c r="B110" s="6">
        <v>0.94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5" x14ac:dyDescent="0.25"/>
  <cols>
    <col min="1" max="1" width="44.85546875" style="3" customWidth="1"/>
    <col min="2" max="4" width="11.42578125" style="3"/>
    <col min="5" max="5" width="14.28515625" style="3" customWidth="1"/>
    <col min="6" max="6" width="14" style="3" customWidth="1"/>
    <col min="7" max="9" width="11.42578125" style="3"/>
    <col min="10" max="11" width="12" style="3" customWidth="1"/>
    <col min="12" max="16384" width="11.42578125" style="3"/>
  </cols>
  <sheetData>
    <row r="1" spans="1:11" s="22" customFormat="1" ht="15.75" x14ac:dyDescent="0.25">
      <c r="B1" s="22" t="s">
        <v>205</v>
      </c>
      <c r="C1" s="22" t="s">
        <v>206</v>
      </c>
      <c r="D1" s="22" t="s">
        <v>207</v>
      </c>
      <c r="E1" s="22" t="s">
        <v>208</v>
      </c>
      <c r="F1" s="22" t="s">
        <v>209</v>
      </c>
      <c r="G1" s="22" t="s">
        <v>210</v>
      </c>
    </row>
    <row r="2" spans="1:11" s="7" customFormat="1" x14ac:dyDescent="0.25">
      <c r="A2" s="7" t="s">
        <v>21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25">
      <c r="A3" s="8" t="s">
        <v>22</v>
      </c>
      <c r="B3" s="6"/>
      <c r="C3" s="6"/>
      <c r="D3" s="6"/>
      <c r="E3" s="6"/>
      <c r="F3" s="6"/>
      <c r="G3" s="6"/>
      <c r="H3" s="6"/>
      <c r="I3" s="6"/>
      <c r="J3" s="6"/>
      <c r="K3" s="6"/>
    </row>
    <row r="4" spans="1:11" x14ac:dyDescent="0.25">
      <c r="A4" s="8" t="s">
        <v>23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1" x14ac:dyDescent="0.25">
      <c r="A5" s="8" t="s">
        <v>24</v>
      </c>
      <c r="B5" s="6"/>
      <c r="C5" s="6"/>
      <c r="D5" s="6"/>
      <c r="E5" s="6"/>
      <c r="F5" s="6"/>
      <c r="G5" s="6"/>
      <c r="H5" s="6"/>
      <c r="I5" s="6"/>
      <c r="J5" s="6"/>
      <c r="K5" s="6"/>
    </row>
    <row r="6" spans="1:11" x14ac:dyDescent="0.25"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s="7" customFormat="1" x14ac:dyDescent="0.25">
      <c r="A7" s="7" t="s">
        <v>148</v>
      </c>
      <c r="B7" s="4"/>
      <c r="C7" s="4"/>
      <c r="D7" s="4"/>
      <c r="E7" s="4"/>
      <c r="F7" s="4"/>
      <c r="G7" s="4"/>
      <c r="H7" s="4"/>
      <c r="I7" s="4"/>
      <c r="J7" s="4"/>
      <c r="K7" s="4"/>
    </row>
    <row r="8" spans="1:11" s="17" customFormat="1" x14ac:dyDescent="0.25">
      <c r="A8" s="37" t="s">
        <v>194</v>
      </c>
      <c r="B8" s="69">
        <v>16.75</v>
      </c>
      <c r="C8" s="69">
        <v>30</v>
      </c>
      <c r="D8" s="69">
        <v>30</v>
      </c>
      <c r="E8" s="69">
        <v>30</v>
      </c>
      <c r="F8" s="69">
        <v>30</v>
      </c>
      <c r="G8" s="69">
        <v>30</v>
      </c>
      <c r="H8" s="64"/>
      <c r="I8" s="64"/>
      <c r="J8" s="64"/>
      <c r="K8" s="64"/>
    </row>
    <row r="9" spans="1:11" s="17" customFormat="1" x14ac:dyDescent="0.25">
      <c r="A9" s="37" t="s">
        <v>0</v>
      </c>
      <c r="B9" s="69">
        <v>12.25</v>
      </c>
      <c r="C9" s="69">
        <v>30</v>
      </c>
      <c r="D9" s="69">
        <v>6.625</v>
      </c>
      <c r="E9" s="69">
        <v>30</v>
      </c>
      <c r="F9" s="69">
        <v>30</v>
      </c>
      <c r="G9" s="69">
        <v>30</v>
      </c>
      <c r="H9" s="64"/>
      <c r="I9" s="64"/>
      <c r="J9" s="64"/>
      <c r="K9" s="64"/>
    </row>
    <row r="10" spans="1:11" s="17" customFormat="1" x14ac:dyDescent="0.25">
      <c r="A10" s="37" t="s">
        <v>1</v>
      </c>
      <c r="B10" s="69">
        <v>19.5</v>
      </c>
      <c r="C10" s="69">
        <v>30</v>
      </c>
      <c r="D10" s="69">
        <v>8.25</v>
      </c>
      <c r="E10" s="69">
        <v>30</v>
      </c>
      <c r="F10" s="69">
        <v>30</v>
      </c>
      <c r="G10" s="69">
        <v>30</v>
      </c>
      <c r="H10" s="64"/>
      <c r="I10" s="64"/>
      <c r="J10" s="64"/>
      <c r="K10" s="64"/>
    </row>
    <row r="11" spans="1:11" s="17" customFormat="1" x14ac:dyDescent="0.25">
      <c r="A11" s="37" t="s">
        <v>2</v>
      </c>
      <c r="B11" s="69">
        <v>30</v>
      </c>
      <c r="C11" s="69">
        <v>30</v>
      </c>
      <c r="D11" s="69">
        <v>30</v>
      </c>
      <c r="E11" s="69">
        <v>30</v>
      </c>
      <c r="F11" s="69">
        <v>30</v>
      </c>
      <c r="G11" s="69">
        <v>30</v>
      </c>
      <c r="H11" s="64"/>
      <c r="I11" s="64"/>
      <c r="J11" s="64"/>
      <c r="K11" s="64"/>
    </row>
    <row r="12" spans="1:1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s="7" customFormat="1" x14ac:dyDescent="0.25">
      <c r="A13" s="7" t="s">
        <v>31</v>
      </c>
      <c r="B13" s="4"/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25">
      <c r="A14" s="8" t="s">
        <v>32</v>
      </c>
      <c r="B14" s="6" t="s">
        <v>25</v>
      </c>
      <c r="C14" s="6" t="s">
        <v>25</v>
      </c>
      <c r="D14" s="6" t="s">
        <v>25</v>
      </c>
      <c r="E14" s="6" t="s">
        <v>25</v>
      </c>
      <c r="F14" s="6" t="s">
        <v>25</v>
      </c>
      <c r="G14" s="6" t="s">
        <v>25</v>
      </c>
      <c r="H14" s="6"/>
      <c r="I14" s="6"/>
      <c r="J14" s="6"/>
      <c r="K14" s="6"/>
    </row>
    <row r="15" spans="1:11" x14ac:dyDescent="0.25">
      <c r="A15" s="8" t="s">
        <v>44</v>
      </c>
      <c r="B15" s="6" t="s">
        <v>25</v>
      </c>
      <c r="C15" s="6" t="s">
        <v>25</v>
      </c>
      <c r="D15" s="6" t="s">
        <v>25</v>
      </c>
      <c r="E15" s="6" t="s">
        <v>25</v>
      </c>
      <c r="F15" s="6" t="s">
        <v>25</v>
      </c>
      <c r="G15" s="6" t="s">
        <v>25</v>
      </c>
      <c r="H15" s="6"/>
      <c r="I15" s="6"/>
      <c r="J15" s="6"/>
      <c r="K15" s="6"/>
    </row>
    <row r="16" spans="1:11" x14ac:dyDescent="0.25">
      <c r="A16" s="8" t="s">
        <v>33</v>
      </c>
      <c r="B16" s="6" t="s">
        <v>25</v>
      </c>
      <c r="C16" s="6" t="s">
        <v>25</v>
      </c>
      <c r="D16" s="6" t="s">
        <v>25</v>
      </c>
      <c r="E16" s="6" t="s">
        <v>25</v>
      </c>
      <c r="F16" s="6" t="s">
        <v>25</v>
      </c>
      <c r="G16" s="6" t="s">
        <v>25</v>
      </c>
      <c r="H16" s="6"/>
      <c r="I16" s="6"/>
      <c r="J16" s="6"/>
      <c r="K16" s="6"/>
    </row>
    <row r="17" spans="1:11" x14ac:dyDescent="0.25">
      <c r="A17" s="8" t="s">
        <v>3</v>
      </c>
      <c r="B17" s="6" t="s">
        <v>25</v>
      </c>
      <c r="C17" s="6" t="s">
        <v>25</v>
      </c>
      <c r="D17" s="6" t="s">
        <v>25</v>
      </c>
      <c r="E17" s="6" t="s">
        <v>25</v>
      </c>
      <c r="F17" s="6" t="s">
        <v>25</v>
      </c>
      <c r="G17" s="6" t="s">
        <v>25</v>
      </c>
      <c r="H17" s="6"/>
      <c r="I17" s="6"/>
      <c r="J17" s="6"/>
      <c r="K17" s="6"/>
    </row>
    <row r="18" spans="1:11" x14ac:dyDescent="0.25">
      <c r="A18" s="8" t="s">
        <v>33</v>
      </c>
      <c r="B18" s="6" t="s">
        <v>25</v>
      </c>
      <c r="C18" s="6" t="s">
        <v>25</v>
      </c>
      <c r="D18" s="6" t="s">
        <v>25</v>
      </c>
      <c r="E18" s="6" t="s">
        <v>25</v>
      </c>
      <c r="F18" s="6" t="s">
        <v>25</v>
      </c>
      <c r="G18" s="6" t="s">
        <v>25</v>
      </c>
      <c r="H18" s="6"/>
      <c r="I18" s="6"/>
      <c r="J18" s="6"/>
      <c r="K18" s="6"/>
    </row>
    <row r="19" spans="1:11" x14ac:dyDescent="0.25">
      <c r="A19" s="8" t="s">
        <v>34</v>
      </c>
      <c r="B19" s="6" t="s">
        <v>25</v>
      </c>
      <c r="C19" s="6" t="s">
        <v>25</v>
      </c>
      <c r="D19" s="6" t="s">
        <v>25</v>
      </c>
      <c r="E19" s="6" t="s">
        <v>25</v>
      </c>
      <c r="F19" s="6" t="s">
        <v>25</v>
      </c>
      <c r="G19" s="6" t="s">
        <v>25</v>
      </c>
      <c r="H19" s="6"/>
      <c r="I19" s="6"/>
      <c r="J19" s="6"/>
      <c r="K19" s="6"/>
    </row>
    <row r="20" spans="1:11" x14ac:dyDescent="0.25"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s="7" customFormat="1" x14ac:dyDescent="0.25">
      <c r="A21" s="7" t="s">
        <v>29</v>
      </c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x14ac:dyDescent="0.25">
      <c r="A22" s="9" t="s">
        <v>35</v>
      </c>
      <c r="B22" s="6" t="s">
        <v>25</v>
      </c>
      <c r="C22" s="6" t="s">
        <v>25</v>
      </c>
      <c r="D22" s="6" t="s">
        <v>25</v>
      </c>
      <c r="E22" s="6" t="s">
        <v>25</v>
      </c>
      <c r="F22" s="6" t="s">
        <v>25</v>
      </c>
      <c r="G22" s="6" t="s">
        <v>25</v>
      </c>
      <c r="H22" s="6"/>
      <c r="I22" s="6"/>
      <c r="J22" s="6"/>
      <c r="K22" s="6"/>
    </row>
    <row r="23" spans="1:11" x14ac:dyDescent="0.25">
      <c r="A23" s="9" t="s">
        <v>36</v>
      </c>
      <c r="B23" s="6" t="s">
        <v>25</v>
      </c>
      <c r="C23" s="6" t="s">
        <v>25</v>
      </c>
      <c r="D23" s="6" t="s">
        <v>25</v>
      </c>
      <c r="E23" s="6" t="s">
        <v>25</v>
      </c>
      <c r="F23" s="6" t="s">
        <v>25</v>
      </c>
      <c r="G23" s="6" t="s">
        <v>25</v>
      </c>
      <c r="H23" s="6"/>
      <c r="I23" s="6"/>
      <c r="J23" s="6"/>
      <c r="K23" s="6"/>
    </row>
    <row r="24" spans="1:11" x14ac:dyDescent="0.25">
      <c r="A24" s="9" t="s">
        <v>37</v>
      </c>
      <c r="B24" s="6" t="s">
        <v>25</v>
      </c>
      <c r="C24" s="6" t="s">
        <v>25</v>
      </c>
      <c r="D24" s="6" t="s">
        <v>25</v>
      </c>
      <c r="E24" s="6" t="s">
        <v>25</v>
      </c>
      <c r="F24" s="6" t="s">
        <v>25</v>
      </c>
      <c r="G24" s="6" t="s">
        <v>25</v>
      </c>
      <c r="H24" s="6"/>
      <c r="I24" s="6"/>
      <c r="J24" s="6"/>
      <c r="K24" s="6"/>
    </row>
    <row r="25" spans="1:11" x14ac:dyDescent="0.25">
      <c r="A25" s="9" t="s">
        <v>38</v>
      </c>
      <c r="B25" s="6" t="s">
        <v>25</v>
      </c>
      <c r="C25" s="6" t="s">
        <v>25</v>
      </c>
      <c r="D25" s="6" t="s">
        <v>25</v>
      </c>
      <c r="E25" s="6" t="s">
        <v>25</v>
      </c>
      <c r="F25" s="6" t="s">
        <v>25</v>
      </c>
      <c r="G25" s="6" t="s">
        <v>25</v>
      </c>
      <c r="H25" s="6"/>
      <c r="I25" s="6"/>
      <c r="J25" s="6"/>
      <c r="K25" s="6"/>
    </row>
    <row r="26" spans="1:11" x14ac:dyDescent="0.25">
      <c r="A26" s="9" t="s">
        <v>39</v>
      </c>
      <c r="B26" s="6" t="s">
        <v>25</v>
      </c>
      <c r="C26" s="6" t="s">
        <v>25</v>
      </c>
      <c r="D26" s="6" t="s">
        <v>25</v>
      </c>
      <c r="E26" s="6" t="s">
        <v>25</v>
      </c>
      <c r="F26" s="6" t="s">
        <v>25</v>
      </c>
      <c r="G26" s="6" t="s">
        <v>25</v>
      </c>
      <c r="H26" s="6"/>
      <c r="I26" s="6"/>
      <c r="J26" s="6"/>
      <c r="K26" s="6"/>
    </row>
    <row r="27" spans="1:11" x14ac:dyDescent="0.25">
      <c r="A27" s="9" t="s">
        <v>33</v>
      </c>
      <c r="B27" s="6" t="s">
        <v>25</v>
      </c>
      <c r="C27" s="6" t="s">
        <v>25</v>
      </c>
      <c r="D27" s="6" t="s">
        <v>25</v>
      </c>
      <c r="E27" s="6" t="s">
        <v>25</v>
      </c>
      <c r="F27" s="6" t="s">
        <v>25</v>
      </c>
      <c r="G27" s="6" t="s">
        <v>25</v>
      </c>
      <c r="H27" s="6"/>
      <c r="I27" s="6"/>
      <c r="J27" s="6"/>
      <c r="K27" s="6"/>
    </row>
    <row r="28" spans="1:11" x14ac:dyDescent="0.25">
      <c r="A28" s="9" t="s">
        <v>22</v>
      </c>
      <c r="B28" s="6" t="s">
        <v>25</v>
      </c>
      <c r="C28" s="6" t="s">
        <v>25</v>
      </c>
      <c r="D28" s="6" t="s">
        <v>25</v>
      </c>
      <c r="E28" s="6" t="s">
        <v>25</v>
      </c>
      <c r="F28" s="6" t="s">
        <v>25</v>
      </c>
      <c r="G28" s="6" t="s">
        <v>25</v>
      </c>
      <c r="H28" s="6"/>
      <c r="I28" s="6"/>
      <c r="J28" s="6"/>
      <c r="K28" s="6"/>
    </row>
    <row r="29" spans="1:11" x14ac:dyDescent="0.25">
      <c r="A29" s="9" t="s">
        <v>0</v>
      </c>
      <c r="B29" s="6" t="s">
        <v>25</v>
      </c>
      <c r="C29" s="6" t="s">
        <v>25</v>
      </c>
      <c r="D29" s="6" t="s">
        <v>25</v>
      </c>
      <c r="E29" s="6" t="s">
        <v>25</v>
      </c>
      <c r="F29" s="6" t="s">
        <v>25</v>
      </c>
      <c r="G29" s="6" t="s">
        <v>25</v>
      </c>
      <c r="H29" s="6"/>
      <c r="I29" s="6"/>
      <c r="J29" s="6"/>
      <c r="K29" s="6"/>
    </row>
    <row r="30" spans="1:11" x14ac:dyDescent="0.25">
      <c r="A30" s="9" t="s">
        <v>40</v>
      </c>
      <c r="B30" s="6" t="s">
        <v>25</v>
      </c>
      <c r="C30" s="6" t="s">
        <v>25</v>
      </c>
      <c r="D30" s="6" t="s">
        <v>25</v>
      </c>
      <c r="E30" s="6" t="s">
        <v>25</v>
      </c>
      <c r="F30" s="6" t="s">
        <v>25</v>
      </c>
      <c r="G30" s="6" t="s">
        <v>25</v>
      </c>
      <c r="H30" s="6"/>
      <c r="I30" s="6"/>
      <c r="J30" s="6"/>
      <c r="K30" s="6"/>
    </row>
    <row r="31" spans="1:11" x14ac:dyDescent="0.25">
      <c r="A31" s="9" t="s">
        <v>23</v>
      </c>
      <c r="B31" s="6" t="s">
        <v>25</v>
      </c>
      <c r="C31" s="6" t="s">
        <v>25</v>
      </c>
      <c r="D31" s="6" t="s">
        <v>25</v>
      </c>
      <c r="E31" s="6" t="s">
        <v>25</v>
      </c>
      <c r="F31" s="6" t="s">
        <v>25</v>
      </c>
      <c r="G31" s="6" t="s">
        <v>25</v>
      </c>
      <c r="H31" s="6"/>
      <c r="I31" s="6"/>
      <c r="J31" s="6"/>
      <c r="K31" s="6"/>
    </row>
    <row r="32" spans="1:11" x14ac:dyDescent="0.25">
      <c r="A32" s="9" t="s">
        <v>41</v>
      </c>
      <c r="B32" s="6" t="s">
        <v>25</v>
      </c>
      <c r="C32" s="6" t="s">
        <v>25</v>
      </c>
      <c r="D32" s="6" t="s">
        <v>25</v>
      </c>
      <c r="E32" s="6" t="s">
        <v>25</v>
      </c>
      <c r="F32" s="6" t="s">
        <v>25</v>
      </c>
      <c r="G32" s="6" t="s">
        <v>25</v>
      </c>
      <c r="H32" s="6"/>
      <c r="I32" s="6"/>
      <c r="J32" s="6"/>
      <c r="K32" s="6"/>
    </row>
    <row r="33" spans="1:11" x14ac:dyDescent="0.25">
      <c r="A33" s="9" t="s">
        <v>264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x14ac:dyDescent="0.25">
      <c r="A34" s="9" t="s">
        <v>42</v>
      </c>
      <c r="B34" s="6" t="s">
        <v>25</v>
      </c>
      <c r="C34" s="6" t="s">
        <v>25</v>
      </c>
      <c r="D34" s="6" t="s">
        <v>25</v>
      </c>
      <c r="E34" s="6" t="s">
        <v>25</v>
      </c>
      <c r="F34" s="6" t="s">
        <v>25</v>
      </c>
      <c r="G34" s="6" t="s">
        <v>25</v>
      </c>
      <c r="H34" s="6"/>
      <c r="I34" s="6"/>
      <c r="J34" s="6"/>
      <c r="K34" s="6"/>
    </row>
    <row r="35" spans="1:11" x14ac:dyDescent="0.25">
      <c r="A35" s="9" t="s">
        <v>24</v>
      </c>
      <c r="B35" s="6" t="s">
        <v>25</v>
      </c>
      <c r="C35" s="6" t="s">
        <v>25</v>
      </c>
      <c r="D35" s="6" t="s">
        <v>25</v>
      </c>
      <c r="E35" s="6" t="s">
        <v>25</v>
      </c>
      <c r="F35" s="6" t="s">
        <v>25</v>
      </c>
      <c r="G35" s="6" t="s">
        <v>25</v>
      </c>
      <c r="H35" s="6"/>
      <c r="I35" s="6"/>
      <c r="J35" s="6"/>
      <c r="K35" s="6"/>
    </row>
    <row r="36" spans="1:11" x14ac:dyDescent="0.25"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s="7" customFormat="1" x14ac:dyDescent="0.25">
      <c r="A37" s="7" t="s">
        <v>30</v>
      </c>
      <c r="B37" s="4"/>
      <c r="C37" s="4"/>
      <c r="D37" s="4"/>
      <c r="E37" s="4"/>
      <c r="F37" s="4"/>
      <c r="G37" s="4"/>
      <c r="H37" s="4"/>
      <c r="I37" s="4"/>
      <c r="J37" s="4"/>
      <c r="K37" s="4"/>
    </row>
    <row r="38" spans="1:11" x14ac:dyDescent="0.25">
      <c r="A38" s="9" t="s">
        <v>3</v>
      </c>
      <c r="B38" s="6" t="s">
        <v>25</v>
      </c>
      <c r="C38" s="6" t="s">
        <v>25</v>
      </c>
      <c r="D38" s="6" t="s">
        <v>25</v>
      </c>
      <c r="E38" s="6" t="s">
        <v>25</v>
      </c>
      <c r="F38" s="6" t="s">
        <v>25</v>
      </c>
      <c r="G38" s="6" t="s">
        <v>25</v>
      </c>
      <c r="H38" s="6"/>
      <c r="I38" s="6"/>
      <c r="J38" s="6"/>
      <c r="K38" s="6"/>
    </row>
    <row r="39" spans="1:11" x14ac:dyDescent="0.25">
      <c r="A39" s="9" t="s">
        <v>43</v>
      </c>
      <c r="B39" s="6" t="s">
        <v>25</v>
      </c>
      <c r="C39" s="6" t="s">
        <v>25</v>
      </c>
      <c r="D39" s="6" t="s">
        <v>25</v>
      </c>
      <c r="E39" s="6" t="s">
        <v>25</v>
      </c>
      <c r="F39" s="6" t="s">
        <v>25</v>
      </c>
      <c r="G39" s="6" t="s">
        <v>25</v>
      </c>
      <c r="H39" s="6"/>
      <c r="I39" s="6"/>
      <c r="J39" s="6"/>
      <c r="K39" s="6"/>
    </row>
    <row r="40" spans="1:11" x14ac:dyDescent="0.25">
      <c r="A40" s="9" t="s">
        <v>33</v>
      </c>
      <c r="B40" s="6" t="s">
        <v>25</v>
      </c>
      <c r="C40" s="6" t="s">
        <v>25</v>
      </c>
      <c r="D40" s="6" t="s">
        <v>25</v>
      </c>
      <c r="E40" s="6" t="s">
        <v>25</v>
      </c>
      <c r="F40" s="6" t="s">
        <v>25</v>
      </c>
      <c r="G40" s="6" t="s">
        <v>25</v>
      </c>
      <c r="H40" s="6"/>
      <c r="I40" s="6"/>
      <c r="J40" s="6"/>
      <c r="K40" s="6"/>
    </row>
    <row r="41" spans="1:11" x14ac:dyDescent="0.25">
      <c r="A41" s="9" t="s">
        <v>44</v>
      </c>
      <c r="B41" s="6" t="s">
        <v>25</v>
      </c>
      <c r="C41" s="6" t="s">
        <v>25</v>
      </c>
      <c r="D41" s="6" t="s">
        <v>25</v>
      </c>
      <c r="E41" s="6" t="s">
        <v>25</v>
      </c>
      <c r="F41" s="6" t="s">
        <v>25</v>
      </c>
      <c r="G41" s="6" t="s">
        <v>25</v>
      </c>
      <c r="H41" s="6"/>
      <c r="I41" s="6"/>
      <c r="J41" s="6"/>
      <c r="K41" s="6"/>
    </row>
    <row r="42" spans="1:11" x14ac:dyDescent="0.25">
      <c r="A42" s="9" t="s">
        <v>34</v>
      </c>
      <c r="B42" s="6" t="s">
        <v>25</v>
      </c>
      <c r="C42" s="6" t="s">
        <v>25</v>
      </c>
      <c r="D42" s="6" t="s">
        <v>25</v>
      </c>
      <c r="E42" s="6" t="s">
        <v>25</v>
      </c>
      <c r="F42" s="6" t="s">
        <v>25</v>
      </c>
      <c r="G42" s="6" t="s">
        <v>25</v>
      </c>
      <c r="H42" s="6"/>
      <c r="I42" s="6"/>
      <c r="J42" s="6"/>
      <c r="K42" s="6"/>
    </row>
    <row r="43" spans="1:11" x14ac:dyDescent="0.25">
      <c r="A43" s="9" t="s">
        <v>32</v>
      </c>
      <c r="B43" s="6" t="s">
        <v>25</v>
      </c>
      <c r="C43" s="6" t="s">
        <v>25</v>
      </c>
      <c r="D43" s="6" t="s">
        <v>25</v>
      </c>
      <c r="E43" s="6" t="s">
        <v>25</v>
      </c>
      <c r="F43" s="6" t="s">
        <v>25</v>
      </c>
      <c r="G43" s="6" t="s">
        <v>25</v>
      </c>
    </row>
    <row r="46" spans="1:11" s="26" customFormat="1" x14ac:dyDescent="0.25">
      <c r="A46" s="25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O216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5" x14ac:dyDescent="0.25"/>
  <cols>
    <col min="1" max="1" width="38.28515625" style="3" bestFit="1" customWidth="1"/>
    <col min="2" max="4" width="12.140625" style="3" bestFit="1" customWidth="1"/>
    <col min="5" max="6" width="14.42578125" style="3" customWidth="1"/>
    <col min="7" max="7" width="12.140625" style="3" bestFit="1" customWidth="1"/>
    <col min="8" max="8" width="11.42578125" style="3"/>
    <col min="9" max="9" width="14.42578125" style="3" bestFit="1" customWidth="1"/>
    <col min="10" max="10" width="13.5703125" style="3" customWidth="1"/>
    <col min="11" max="16384" width="11.42578125" style="3"/>
  </cols>
  <sheetData>
    <row r="1" spans="1:7" s="22" customFormat="1" ht="15.75" x14ac:dyDescent="0.25">
      <c r="B1" s="22" t="s">
        <v>205</v>
      </c>
      <c r="C1" s="22" t="s">
        <v>206</v>
      </c>
      <c r="D1" s="22" t="s">
        <v>207</v>
      </c>
      <c r="E1" s="22" t="s">
        <v>208</v>
      </c>
      <c r="F1" s="22" t="s">
        <v>209</v>
      </c>
      <c r="G1" s="22" t="s">
        <v>210</v>
      </c>
    </row>
    <row r="2" spans="1:7" s="7" customFormat="1" ht="15" customHeight="1" x14ac:dyDescent="0.25">
      <c r="A2" s="7" t="s">
        <v>75</v>
      </c>
    </row>
    <row r="3" spans="1:7" x14ac:dyDescent="0.25">
      <c r="A3" s="9" t="s">
        <v>49</v>
      </c>
      <c r="B3" s="65">
        <v>285</v>
      </c>
      <c r="C3" s="65">
        <v>341</v>
      </c>
      <c r="D3" s="65">
        <v>463</v>
      </c>
      <c r="E3" s="65">
        <v>580</v>
      </c>
      <c r="F3" s="65">
        <v>637</v>
      </c>
      <c r="G3" s="88">
        <v>606</v>
      </c>
    </row>
    <row r="4" spans="1:7" x14ac:dyDescent="0.25">
      <c r="A4" s="9" t="s">
        <v>51</v>
      </c>
      <c r="B4" s="65">
        <v>15</v>
      </c>
      <c r="C4" s="65">
        <v>15</v>
      </c>
      <c r="D4" s="65">
        <v>16</v>
      </c>
      <c r="E4" s="65">
        <v>26</v>
      </c>
      <c r="F4" s="65">
        <v>29</v>
      </c>
      <c r="G4" s="88">
        <v>29</v>
      </c>
    </row>
    <row r="5" spans="1:7" x14ac:dyDescent="0.25">
      <c r="A5" s="9" t="s">
        <v>52</v>
      </c>
      <c r="B5" s="65">
        <v>64</v>
      </c>
      <c r="C5" s="65">
        <v>68</v>
      </c>
      <c r="D5" s="65">
        <v>71</v>
      </c>
      <c r="E5" s="65">
        <v>99</v>
      </c>
      <c r="F5" s="65">
        <v>102</v>
      </c>
      <c r="G5" s="88">
        <v>102</v>
      </c>
    </row>
    <row r="6" spans="1:7" x14ac:dyDescent="0.25">
      <c r="A6" s="9" t="s">
        <v>53</v>
      </c>
      <c r="B6" s="65">
        <v>33</v>
      </c>
      <c r="C6" s="65">
        <v>37</v>
      </c>
      <c r="D6" s="65">
        <v>40</v>
      </c>
      <c r="E6" s="65">
        <v>63</v>
      </c>
      <c r="F6" s="65">
        <v>71</v>
      </c>
      <c r="G6" s="88">
        <v>93</v>
      </c>
    </row>
    <row r="7" spans="1:7" x14ac:dyDescent="0.25">
      <c r="A7" s="9" t="s">
        <v>54</v>
      </c>
      <c r="B7" s="65">
        <v>97</v>
      </c>
      <c r="C7" s="65">
        <v>130</v>
      </c>
      <c r="D7" s="65">
        <v>141</v>
      </c>
      <c r="E7" s="65">
        <v>185</v>
      </c>
      <c r="F7" s="65">
        <v>265</v>
      </c>
      <c r="G7" s="88">
        <v>298</v>
      </c>
    </row>
    <row r="8" spans="1:7" x14ac:dyDescent="0.25">
      <c r="A8" s="9" t="s">
        <v>58</v>
      </c>
      <c r="B8" s="65">
        <v>180</v>
      </c>
      <c r="C8" s="65">
        <v>371</v>
      </c>
      <c r="D8" s="65">
        <v>559</v>
      </c>
      <c r="E8" s="65">
        <v>1272</v>
      </c>
      <c r="F8" s="65">
        <v>1754</v>
      </c>
      <c r="G8" s="88">
        <v>1107</v>
      </c>
    </row>
    <row r="9" spans="1:7" x14ac:dyDescent="0.25">
      <c r="A9" s="9" t="s">
        <v>60</v>
      </c>
      <c r="B9" s="65">
        <v>5</v>
      </c>
      <c r="C9" s="65">
        <v>5</v>
      </c>
      <c r="D9" s="65">
        <v>4</v>
      </c>
      <c r="E9" s="65">
        <v>11</v>
      </c>
      <c r="F9" s="65">
        <v>20</v>
      </c>
      <c r="G9" s="88">
        <v>12</v>
      </c>
    </row>
    <row r="10" spans="1:7" x14ac:dyDescent="0.25">
      <c r="A10" s="9" t="s">
        <v>62</v>
      </c>
      <c r="B10" s="65">
        <v>100</v>
      </c>
      <c r="C10" s="65">
        <v>117</v>
      </c>
      <c r="D10" s="65">
        <v>126</v>
      </c>
      <c r="E10" s="65">
        <v>162</v>
      </c>
      <c r="F10" s="65">
        <v>210</v>
      </c>
      <c r="G10" s="88">
        <v>285</v>
      </c>
    </row>
    <row r="11" spans="1:7" x14ac:dyDescent="0.25">
      <c r="A11" s="9" t="s">
        <v>63</v>
      </c>
      <c r="B11" s="65">
        <v>65</v>
      </c>
      <c r="C11" s="65">
        <v>88</v>
      </c>
      <c r="D11" s="65">
        <v>90</v>
      </c>
      <c r="E11" s="65">
        <v>105</v>
      </c>
      <c r="F11" s="65">
        <v>131</v>
      </c>
      <c r="G11" s="88">
        <v>100</v>
      </c>
    </row>
    <row r="12" spans="1:7" x14ac:dyDescent="0.25">
      <c r="A12" s="9" t="s">
        <v>64</v>
      </c>
      <c r="B12" s="65">
        <v>0</v>
      </c>
      <c r="C12" s="65">
        <v>0</v>
      </c>
      <c r="D12" s="65">
        <v>0</v>
      </c>
      <c r="E12" s="65">
        <v>0</v>
      </c>
      <c r="F12" s="65">
        <v>0</v>
      </c>
      <c r="G12" s="88">
        <v>0</v>
      </c>
    </row>
    <row r="13" spans="1:7" x14ac:dyDescent="0.25">
      <c r="A13" s="9" t="s">
        <v>65</v>
      </c>
      <c r="B13" s="65">
        <v>15</v>
      </c>
      <c r="C13" s="65">
        <v>16</v>
      </c>
      <c r="D13" s="65">
        <v>17</v>
      </c>
      <c r="E13" s="65">
        <v>22</v>
      </c>
      <c r="F13" s="65">
        <v>23</v>
      </c>
      <c r="G13" s="88">
        <v>24</v>
      </c>
    </row>
    <row r="14" spans="1:7" x14ac:dyDescent="0.25">
      <c r="A14" s="9" t="s">
        <v>263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88">
        <v>0</v>
      </c>
    </row>
    <row r="15" spans="1:7" x14ac:dyDescent="0.25">
      <c r="A15" s="9" t="s">
        <v>67</v>
      </c>
      <c r="B15" s="65">
        <v>6</v>
      </c>
      <c r="C15" s="65">
        <v>7</v>
      </c>
      <c r="D15" s="65">
        <v>6</v>
      </c>
      <c r="E15" s="65">
        <v>10</v>
      </c>
      <c r="F15" s="65">
        <v>14</v>
      </c>
      <c r="G15" s="88">
        <v>16</v>
      </c>
    </row>
    <row r="16" spans="1:7" x14ac:dyDescent="0.25">
      <c r="A16" s="9" t="s">
        <v>68</v>
      </c>
      <c r="B16" s="65">
        <v>2</v>
      </c>
      <c r="C16" s="65">
        <v>2</v>
      </c>
      <c r="D16" s="65">
        <v>2</v>
      </c>
      <c r="E16" s="65">
        <v>5</v>
      </c>
      <c r="F16" s="65">
        <v>11</v>
      </c>
      <c r="G16" s="88">
        <v>25</v>
      </c>
    </row>
    <row r="17" spans="1:7" x14ac:dyDescent="0.25">
      <c r="A17" s="9" t="s">
        <v>50</v>
      </c>
      <c r="B17" s="65">
        <v>84</v>
      </c>
      <c r="C17" s="65">
        <v>86</v>
      </c>
      <c r="D17" s="65">
        <v>90</v>
      </c>
      <c r="E17" s="65">
        <v>101</v>
      </c>
      <c r="F17" s="65">
        <v>114</v>
      </c>
      <c r="G17" s="88">
        <v>110</v>
      </c>
    </row>
    <row r="18" spans="1:7" x14ac:dyDescent="0.25">
      <c r="A18" s="9" t="s">
        <v>55</v>
      </c>
      <c r="B18" s="65">
        <v>159</v>
      </c>
      <c r="C18" s="65">
        <v>166</v>
      </c>
      <c r="D18" s="65">
        <v>170</v>
      </c>
      <c r="E18" s="65">
        <v>183</v>
      </c>
      <c r="F18" s="65">
        <v>196</v>
      </c>
      <c r="G18" s="88">
        <v>201</v>
      </c>
    </row>
    <row r="19" spans="1:7" x14ac:dyDescent="0.25">
      <c r="A19" s="9" t="s">
        <v>56</v>
      </c>
      <c r="B19" s="65">
        <v>15</v>
      </c>
      <c r="C19" s="65">
        <v>16</v>
      </c>
      <c r="D19" s="65">
        <v>16</v>
      </c>
      <c r="E19" s="65">
        <v>17</v>
      </c>
      <c r="F19" s="65">
        <v>17</v>
      </c>
      <c r="G19" s="88">
        <v>17</v>
      </c>
    </row>
    <row r="20" spans="1:7" x14ac:dyDescent="0.25">
      <c r="A20" s="9" t="s">
        <v>57</v>
      </c>
      <c r="B20" s="65">
        <v>148</v>
      </c>
      <c r="C20" s="65">
        <v>156</v>
      </c>
      <c r="D20" s="65">
        <v>164</v>
      </c>
      <c r="E20" s="65">
        <v>180</v>
      </c>
      <c r="F20" s="65">
        <v>203</v>
      </c>
      <c r="G20" s="88">
        <v>202</v>
      </c>
    </row>
    <row r="21" spans="1:7" x14ac:dyDescent="0.25">
      <c r="A21" s="9" t="s">
        <v>59</v>
      </c>
      <c r="B21" s="65">
        <v>17</v>
      </c>
      <c r="C21" s="65">
        <v>17</v>
      </c>
      <c r="D21" s="65">
        <v>19</v>
      </c>
      <c r="E21" s="65">
        <v>19</v>
      </c>
      <c r="F21" s="65">
        <v>21</v>
      </c>
      <c r="G21" s="88">
        <v>18</v>
      </c>
    </row>
    <row r="22" spans="1:7" x14ac:dyDescent="0.25">
      <c r="A22" s="9" t="s">
        <v>61</v>
      </c>
      <c r="B22" s="65">
        <v>91</v>
      </c>
      <c r="C22" s="65">
        <v>94</v>
      </c>
      <c r="D22" s="65">
        <v>96</v>
      </c>
      <c r="E22" s="65">
        <v>110</v>
      </c>
      <c r="F22" s="65">
        <v>117</v>
      </c>
      <c r="G22" s="88">
        <v>117</v>
      </c>
    </row>
    <row r="23" spans="1:7" x14ac:dyDescent="0.25">
      <c r="A23" s="9" t="s">
        <v>265</v>
      </c>
      <c r="B23" s="65">
        <v>0</v>
      </c>
      <c r="C23" s="65">
        <v>0</v>
      </c>
      <c r="D23" s="65">
        <v>0</v>
      </c>
      <c r="E23" s="65">
        <v>0</v>
      </c>
      <c r="F23" s="65">
        <v>0</v>
      </c>
      <c r="G23" s="88">
        <v>0</v>
      </c>
    </row>
    <row r="24" spans="1:7" x14ac:dyDescent="0.25">
      <c r="G24" s="3">
        <v>0</v>
      </c>
    </row>
    <row r="25" spans="1:7" s="7" customFormat="1" x14ac:dyDescent="0.25">
      <c r="A25" s="7" t="s">
        <v>76</v>
      </c>
    </row>
    <row r="26" spans="1:7" x14ac:dyDescent="0.25">
      <c r="A26" s="9" t="s">
        <v>49</v>
      </c>
      <c r="B26" s="65">
        <v>243</v>
      </c>
      <c r="C26" s="65">
        <v>293</v>
      </c>
      <c r="D26" s="65">
        <v>411</v>
      </c>
      <c r="E26" s="65">
        <v>516</v>
      </c>
      <c r="F26" s="65">
        <v>567</v>
      </c>
      <c r="G26" s="88">
        <v>538</v>
      </c>
    </row>
    <row r="27" spans="1:7" x14ac:dyDescent="0.25">
      <c r="A27" s="9" t="s">
        <v>51</v>
      </c>
      <c r="B27" s="65">
        <v>10</v>
      </c>
      <c r="C27" s="65">
        <v>10</v>
      </c>
      <c r="D27" s="65">
        <v>8</v>
      </c>
      <c r="E27" s="65">
        <v>13</v>
      </c>
      <c r="F27" s="65">
        <v>14</v>
      </c>
      <c r="G27" s="88">
        <v>15</v>
      </c>
    </row>
    <row r="28" spans="1:7" x14ac:dyDescent="0.25">
      <c r="A28" s="9" t="s">
        <v>52</v>
      </c>
      <c r="B28" s="65">
        <v>34</v>
      </c>
      <c r="C28" s="65">
        <v>37</v>
      </c>
      <c r="D28" s="65">
        <v>40</v>
      </c>
      <c r="E28" s="65">
        <v>59</v>
      </c>
      <c r="F28" s="65">
        <v>64</v>
      </c>
      <c r="G28" s="88">
        <v>66</v>
      </c>
    </row>
    <row r="29" spans="1:7" x14ac:dyDescent="0.25">
      <c r="A29" s="9" t="s">
        <v>53</v>
      </c>
      <c r="B29" s="65">
        <v>38</v>
      </c>
      <c r="C29" s="65">
        <v>59</v>
      </c>
      <c r="D29" s="65">
        <v>31</v>
      </c>
      <c r="E29" s="65">
        <v>51</v>
      </c>
      <c r="F29" s="65">
        <v>58</v>
      </c>
      <c r="G29" s="88">
        <v>77</v>
      </c>
    </row>
    <row r="30" spans="1:7" x14ac:dyDescent="0.25">
      <c r="A30" s="9" t="s">
        <v>54</v>
      </c>
      <c r="B30" s="65">
        <v>39</v>
      </c>
      <c r="C30" s="65">
        <v>53</v>
      </c>
      <c r="D30" s="65">
        <v>83</v>
      </c>
      <c r="E30" s="65">
        <v>109</v>
      </c>
      <c r="F30" s="65">
        <v>161</v>
      </c>
      <c r="G30" s="88">
        <v>178</v>
      </c>
    </row>
    <row r="31" spans="1:7" x14ac:dyDescent="0.25">
      <c r="A31" s="9" t="s">
        <v>58</v>
      </c>
      <c r="B31" s="65">
        <v>170</v>
      </c>
      <c r="C31" s="65">
        <v>306</v>
      </c>
      <c r="D31" s="65">
        <v>484</v>
      </c>
      <c r="E31" s="65">
        <v>1134</v>
      </c>
      <c r="F31" s="65">
        <v>1567</v>
      </c>
      <c r="G31" s="88">
        <v>984</v>
      </c>
    </row>
    <row r="32" spans="1:7" x14ac:dyDescent="0.25">
      <c r="A32" s="9" t="s">
        <v>60</v>
      </c>
      <c r="B32" s="65">
        <v>19</v>
      </c>
      <c r="C32" s="65">
        <v>23</v>
      </c>
      <c r="D32" s="65">
        <v>1</v>
      </c>
      <c r="E32" s="65">
        <v>5</v>
      </c>
      <c r="F32" s="65">
        <v>8</v>
      </c>
      <c r="G32" s="88">
        <v>5</v>
      </c>
    </row>
    <row r="33" spans="1:7" x14ac:dyDescent="0.25">
      <c r="A33" s="9" t="s">
        <v>62</v>
      </c>
      <c r="B33" s="65">
        <v>93</v>
      </c>
      <c r="C33" s="65">
        <v>117</v>
      </c>
      <c r="D33" s="65">
        <v>101</v>
      </c>
      <c r="E33" s="65">
        <v>133</v>
      </c>
      <c r="F33" s="65">
        <v>172</v>
      </c>
      <c r="G33" s="88">
        <v>239</v>
      </c>
    </row>
    <row r="34" spans="1:7" x14ac:dyDescent="0.25">
      <c r="A34" s="9" t="s">
        <v>63</v>
      </c>
      <c r="B34" s="65">
        <v>29</v>
      </c>
      <c r="C34" s="65">
        <v>106</v>
      </c>
      <c r="D34" s="65">
        <v>76</v>
      </c>
      <c r="E34" s="65">
        <v>89</v>
      </c>
      <c r="F34" s="65">
        <v>107</v>
      </c>
      <c r="G34" s="88">
        <v>84</v>
      </c>
    </row>
    <row r="35" spans="1:7" x14ac:dyDescent="0.25">
      <c r="A35" s="9" t="s">
        <v>64</v>
      </c>
      <c r="B35" s="65">
        <v>6</v>
      </c>
      <c r="C35" s="65">
        <v>6</v>
      </c>
      <c r="D35" s="65">
        <v>0</v>
      </c>
      <c r="E35" s="65">
        <v>0</v>
      </c>
      <c r="F35" s="65">
        <v>0</v>
      </c>
      <c r="G35" s="88">
        <v>0</v>
      </c>
    </row>
    <row r="36" spans="1:7" x14ac:dyDescent="0.25">
      <c r="A36" s="9" t="s">
        <v>65</v>
      </c>
      <c r="B36" s="65">
        <v>28</v>
      </c>
      <c r="C36" s="65">
        <v>29</v>
      </c>
      <c r="D36" s="65">
        <v>8</v>
      </c>
      <c r="E36" s="65">
        <v>9</v>
      </c>
      <c r="F36" s="65">
        <v>11</v>
      </c>
      <c r="G36" s="88">
        <v>12</v>
      </c>
    </row>
    <row r="37" spans="1:7" x14ac:dyDescent="0.25">
      <c r="A37" s="9" t="s">
        <v>263</v>
      </c>
      <c r="B37" s="65">
        <v>0</v>
      </c>
      <c r="C37" s="65">
        <v>0</v>
      </c>
      <c r="D37" s="65">
        <v>0</v>
      </c>
      <c r="E37" s="65">
        <v>0</v>
      </c>
      <c r="F37" s="65"/>
      <c r="G37" s="88">
        <v>0</v>
      </c>
    </row>
    <row r="38" spans="1:7" x14ac:dyDescent="0.25">
      <c r="A38" s="9" t="s">
        <v>67</v>
      </c>
      <c r="B38" s="65">
        <v>2</v>
      </c>
      <c r="C38" s="65">
        <v>47</v>
      </c>
      <c r="D38" s="65">
        <v>2</v>
      </c>
      <c r="E38" s="65">
        <v>3</v>
      </c>
      <c r="F38" s="65">
        <v>5</v>
      </c>
      <c r="G38" s="88">
        <v>7</v>
      </c>
    </row>
    <row r="39" spans="1:7" x14ac:dyDescent="0.25">
      <c r="A39" s="9" t="s">
        <v>68</v>
      </c>
      <c r="B39" s="65">
        <v>0</v>
      </c>
      <c r="C39" s="65">
        <v>1</v>
      </c>
      <c r="D39" s="65">
        <v>0</v>
      </c>
      <c r="E39" s="65">
        <v>1</v>
      </c>
      <c r="F39" s="65">
        <v>2</v>
      </c>
      <c r="G39" s="88">
        <v>6</v>
      </c>
    </row>
    <row r="40" spans="1:7" x14ac:dyDescent="0.25">
      <c r="A40" s="9" t="s">
        <v>50</v>
      </c>
      <c r="B40" s="65">
        <v>48</v>
      </c>
      <c r="C40" s="65">
        <v>50</v>
      </c>
      <c r="D40" s="65">
        <v>53</v>
      </c>
      <c r="E40" s="65">
        <v>60</v>
      </c>
      <c r="F40" s="65">
        <v>69</v>
      </c>
      <c r="G40" s="88">
        <v>68</v>
      </c>
    </row>
    <row r="41" spans="1:7" x14ac:dyDescent="0.25">
      <c r="A41" s="9" t="s">
        <v>55</v>
      </c>
      <c r="B41" s="65">
        <v>47</v>
      </c>
      <c r="C41" s="65">
        <v>49</v>
      </c>
      <c r="D41" s="65">
        <v>89</v>
      </c>
      <c r="E41" s="65">
        <v>96</v>
      </c>
      <c r="F41" s="65">
        <v>104</v>
      </c>
      <c r="G41" s="88">
        <v>106</v>
      </c>
    </row>
    <row r="42" spans="1:7" x14ac:dyDescent="0.25">
      <c r="A42" s="9" t="s">
        <v>56</v>
      </c>
      <c r="B42" s="65">
        <v>0</v>
      </c>
      <c r="C42" s="65">
        <v>23</v>
      </c>
      <c r="D42" s="65">
        <v>13</v>
      </c>
      <c r="E42" s="65">
        <v>15</v>
      </c>
      <c r="F42" s="65">
        <v>15</v>
      </c>
      <c r="G42" s="88">
        <v>15</v>
      </c>
    </row>
    <row r="43" spans="1:7" x14ac:dyDescent="0.25">
      <c r="A43" s="9" t="s">
        <v>57</v>
      </c>
      <c r="B43" s="65">
        <v>73</v>
      </c>
      <c r="C43" s="65">
        <v>76</v>
      </c>
      <c r="D43" s="65">
        <v>105</v>
      </c>
      <c r="E43" s="65">
        <v>121</v>
      </c>
      <c r="F43" s="65">
        <v>135</v>
      </c>
      <c r="G43" s="88">
        <v>131</v>
      </c>
    </row>
    <row r="44" spans="1:7" x14ac:dyDescent="0.25">
      <c r="A44" s="9" t="s">
        <v>59</v>
      </c>
      <c r="B44" s="65">
        <v>30</v>
      </c>
      <c r="C44" s="65">
        <v>31</v>
      </c>
      <c r="D44" s="65">
        <v>6</v>
      </c>
      <c r="E44" s="65">
        <v>8</v>
      </c>
      <c r="F44" s="65">
        <v>8</v>
      </c>
      <c r="G44" s="88">
        <v>7</v>
      </c>
    </row>
    <row r="45" spans="1:7" x14ac:dyDescent="0.25">
      <c r="A45" s="9" t="s">
        <v>61</v>
      </c>
      <c r="B45" s="65">
        <v>26</v>
      </c>
      <c r="C45" s="65">
        <v>29</v>
      </c>
      <c r="D45" s="65">
        <v>49</v>
      </c>
      <c r="E45" s="65">
        <v>54</v>
      </c>
      <c r="F45" s="65">
        <v>61</v>
      </c>
      <c r="G45" s="88">
        <v>62</v>
      </c>
    </row>
    <row r="46" spans="1:7" x14ac:dyDescent="0.25">
      <c r="A46" s="9" t="s">
        <v>265</v>
      </c>
      <c r="B46" s="65">
        <v>0</v>
      </c>
      <c r="C46" s="65">
        <v>0</v>
      </c>
      <c r="D46" s="65">
        <v>0</v>
      </c>
      <c r="E46" s="65">
        <v>0</v>
      </c>
      <c r="F46" s="65">
        <v>0</v>
      </c>
      <c r="G46" s="88">
        <v>0</v>
      </c>
    </row>
    <row r="47" spans="1:7" x14ac:dyDescent="0.25">
      <c r="G47" s="3">
        <v>0</v>
      </c>
    </row>
    <row r="48" spans="1:7" s="7" customFormat="1" x14ac:dyDescent="0.25">
      <c r="A48" s="7" t="s">
        <v>77</v>
      </c>
    </row>
    <row r="49" spans="1:7" x14ac:dyDescent="0.25">
      <c r="A49" s="9" t="s">
        <v>49</v>
      </c>
      <c r="B49" s="65">
        <v>732</v>
      </c>
      <c r="C49" s="65">
        <v>870</v>
      </c>
      <c r="D49" s="65">
        <v>1237</v>
      </c>
      <c r="E49" s="65">
        <v>1556</v>
      </c>
      <c r="F49" s="65">
        <v>1721</v>
      </c>
      <c r="G49" s="88">
        <v>1640</v>
      </c>
    </row>
    <row r="50" spans="1:7" x14ac:dyDescent="0.25">
      <c r="A50" s="9" t="s">
        <v>51</v>
      </c>
      <c r="B50" s="65">
        <v>15</v>
      </c>
      <c r="C50" s="65">
        <v>16</v>
      </c>
      <c r="D50" s="65">
        <v>17</v>
      </c>
      <c r="E50" s="65">
        <v>37</v>
      </c>
      <c r="F50" s="65">
        <v>40</v>
      </c>
      <c r="G50" s="88">
        <v>39</v>
      </c>
    </row>
    <row r="51" spans="1:7" x14ac:dyDescent="0.25">
      <c r="A51" s="9" t="s">
        <v>52</v>
      </c>
      <c r="B51" s="65">
        <v>115</v>
      </c>
      <c r="C51" s="65">
        <v>123</v>
      </c>
      <c r="D51" s="65">
        <v>133</v>
      </c>
      <c r="E51" s="65">
        <v>189</v>
      </c>
      <c r="F51" s="65">
        <v>199</v>
      </c>
      <c r="G51" s="88">
        <v>196</v>
      </c>
    </row>
    <row r="52" spans="1:7" x14ac:dyDescent="0.25">
      <c r="A52" s="9" t="s">
        <v>53</v>
      </c>
      <c r="B52" s="65">
        <v>65</v>
      </c>
      <c r="C52" s="65">
        <v>74</v>
      </c>
      <c r="D52" s="65">
        <v>83</v>
      </c>
      <c r="E52" s="65">
        <v>141</v>
      </c>
      <c r="F52" s="65">
        <v>160</v>
      </c>
      <c r="G52" s="88">
        <v>212</v>
      </c>
    </row>
    <row r="53" spans="1:7" x14ac:dyDescent="0.25">
      <c r="A53" s="9" t="s">
        <v>54</v>
      </c>
      <c r="B53" s="65">
        <v>180</v>
      </c>
      <c r="C53" s="65">
        <v>235</v>
      </c>
      <c r="D53" s="65">
        <v>249</v>
      </c>
      <c r="E53" s="65">
        <v>336</v>
      </c>
      <c r="F53" s="65">
        <v>483</v>
      </c>
      <c r="G53" s="88">
        <v>540</v>
      </c>
    </row>
    <row r="54" spans="1:7" x14ac:dyDescent="0.25">
      <c r="A54" s="9" t="s">
        <v>58</v>
      </c>
      <c r="B54" s="65">
        <v>529</v>
      </c>
      <c r="C54" s="65">
        <v>1119</v>
      </c>
      <c r="D54" s="65">
        <v>1708</v>
      </c>
      <c r="E54" s="65">
        <v>3876</v>
      </c>
      <c r="F54" s="65">
        <v>5313</v>
      </c>
      <c r="G54" s="88">
        <v>3392</v>
      </c>
    </row>
    <row r="55" spans="1:7" x14ac:dyDescent="0.25">
      <c r="A55" s="9" t="s">
        <v>60</v>
      </c>
      <c r="B55" s="65">
        <v>7</v>
      </c>
      <c r="C55" s="65">
        <v>7</v>
      </c>
      <c r="D55" s="65">
        <v>6</v>
      </c>
      <c r="E55" s="65">
        <v>17</v>
      </c>
      <c r="F55" s="65">
        <v>26</v>
      </c>
      <c r="G55" s="88">
        <v>18</v>
      </c>
    </row>
    <row r="56" spans="1:7" x14ac:dyDescent="0.25">
      <c r="A56" s="9" t="s">
        <v>62</v>
      </c>
      <c r="B56" s="65">
        <v>230</v>
      </c>
      <c r="C56" s="65">
        <v>272</v>
      </c>
      <c r="D56" s="65">
        <v>294</v>
      </c>
      <c r="E56" s="65">
        <v>387</v>
      </c>
      <c r="F56" s="65">
        <v>498</v>
      </c>
      <c r="G56" s="88">
        <v>679</v>
      </c>
    </row>
    <row r="57" spans="1:7" x14ac:dyDescent="0.25">
      <c r="A57" s="9" t="s">
        <v>63</v>
      </c>
      <c r="B57" s="65">
        <v>170</v>
      </c>
      <c r="C57" s="65">
        <v>236</v>
      </c>
      <c r="D57" s="65">
        <v>244</v>
      </c>
      <c r="E57" s="65">
        <v>284</v>
      </c>
      <c r="F57" s="65">
        <v>338</v>
      </c>
      <c r="G57" s="88">
        <v>270</v>
      </c>
    </row>
    <row r="58" spans="1:7" x14ac:dyDescent="0.25">
      <c r="A58" s="9" t="s">
        <v>64</v>
      </c>
      <c r="B58" s="65">
        <v>0</v>
      </c>
      <c r="C58" s="65">
        <v>0</v>
      </c>
      <c r="D58" s="65">
        <v>0</v>
      </c>
      <c r="E58" s="65">
        <v>0</v>
      </c>
      <c r="F58" s="65">
        <v>0</v>
      </c>
      <c r="G58" s="88">
        <v>0</v>
      </c>
    </row>
    <row r="59" spans="1:7" x14ac:dyDescent="0.25">
      <c r="A59" s="9" t="s">
        <v>65</v>
      </c>
      <c r="B59" s="65">
        <v>17</v>
      </c>
      <c r="C59" s="65">
        <v>18</v>
      </c>
      <c r="D59" s="65">
        <v>20</v>
      </c>
      <c r="E59" s="65">
        <v>25</v>
      </c>
      <c r="F59" s="65">
        <v>28</v>
      </c>
      <c r="G59" s="88">
        <v>27</v>
      </c>
    </row>
    <row r="60" spans="1:7" x14ac:dyDescent="0.25">
      <c r="A60" s="9" t="s">
        <v>263</v>
      </c>
      <c r="B60" s="65">
        <v>0</v>
      </c>
      <c r="C60" s="65">
        <v>0</v>
      </c>
      <c r="D60" s="65">
        <v>0</v>
      </c>
      <c r="E60" s="65">
        <v>0</v>
      </c>
      <c r="F60" s="65"/>
      <c r="G60" s="88">
        <v>0</v>
      </c>
    </row>
    <row r="61" spans="1:7" x14ac:dyDescent="0.25">
      <c r="A61" s="9" t="s">
        <v>67</v>
      </c>
      <c r="B61" s="65">
        <v>4</v>
      </c>
      <c r="C61" s="65">
        <v>5</v>
      </c>
      <c r="D61" s="65">
        <v>4</v>
      </c>
      <c r="E61" s="65">
        <v>6</v>
      </c>
      <c r="F61" s="65">
        <v>12</v>
      </c>
      <c r="G61" s="88">
        <v>15</v>
      </c>
    </row>
    <row r="62" spans="1:7" x14ac:dyDescent="0.25">
      <c r="A62" s="9" t="s">
        <v>68</v>
      </c>
      <c r="B62" s="65">
        <v>2</v>
      </c>
      <c r="C62" s="65">
        <v>3</v>
      </c>
      <c r="D62" s="65">
        <v>3</v>
      </c>
      <c r="E62" s="65">
        <v>6</v>
      </c>
      <c r="F62" s="65">
        <v>11</v>
      </c>
      <c r="G62" s="88">
        <v>22</v>
      </c>
    </row>
    <row r="63" spans="1:7" x14ac:dyDescent="0.25">
      <c r="A63" s="9" t="s">
        <v>50</v>
      </c>
      <c r="B63" s="65">
        <v>146</v>
      </c>
      <c r="C63" s="65">
        <v>150</v>
      </c>
      <c r="D63" s="65">
        <v>158</v>
      </c>
      <c r="E63" s="65">
        <v>176</v>
      </c>
      <c r="F63" s="65">
        <v>204</v>
      </c>
      <c r="G63" s="88">
        <v>199</v>
      </c>
    </row>
    <row r="64" spans="1:7" x14ac:dyDescent="0.25">
      <c r="A64" s="9" t="s">
        <v>55</v>
      </c>
      <c r="B64" s="65">
        <v>207</v>
      </c>
      <c r="C64" s="65">
        <v>215</v>
      </c>
      <c r="D64" s="65">
        <v>221</v>
      </c>
      <c r="E64" s="65">
        <v>236</v>
      </c>
      <c r="F64" s="65">
        <v>259</v>
      </c>
      <c r="G64" s="88">
        <v>260</v>
      </c>
    </row>
    <row r="65" spans="1:7" x14ac:dyDescent="0.25">
      <c r="A65" s="9" t="s">
        <v>56</v>
      </c>
      <c r="B65" s="65">
        <v>47</v>
      </c>
      <c r="C65" s="65">
        <v>48</v>
      </c>
      <c r="D65" s="65">
        <v>50</v>
      </c>
      <c r="E65" s="65">
        <v>51</v>
      </c>
      <c r="F65" s="65">
        <v>53</v>
      </c>
      <c r="G65" s="88">
        <v>53</v>
      </c>
    </row>
    <row r="66" spans="1:7" x14ac:dyDescent="0.25">
      <c r="A66" s="9" t="s">
        <v>57</v>
      </c>
      <c r="B66" s="65">
        <v>277</v>
      </c>
      <c r="C66" s="65">
        <v>293</v>
      </c>
      <c r="D66" s="65">
        <v>305</v>
      </c>
      <c r="E66" s="65">
        <v>343</v>
      </c>
      <c r="F66" s="65">
        <v>386</v>
      </c>
      <c r="G66" s="88">
        <v>370</v>
      </c>
    </row>
    <row r="67" spans="1:7" x14ac:dyDescent="0.25">
      <c r="A67" s="9" t="s">
        <v>59</v>
      </c>
      <c r="B67" s="65">
        <v>15</v>
      </c>
      <c r="C67" s="65">
        <v>16</v>
      </c>
      <c r="D67" s="65">
        <v>16</v>
      </c>
      <c r="E67" s="65">
        <v>17</v>
      </c>
      <c r="F67" s="65">
        <v>18</v>
      </c>
      <c r="G67" s="88">
        <v>17</v>
      </c>
    </row>
    <row r="68" spans="1:7" x14ac:dyDescent="0.25">
      <c r="A68" s="9" t="s">
        <v>61</v>
      </c>
      <c r="B68" s="65">
        <v>134</v>
      </c>
      <c r="C68" s="65">
        <v>138</v>
      </c>
      <c r="D68" s="65">
        <v>141</v>
      </c>
      <c r="E68" s="65">
        <v>161</v>
      </c>
      <c r="F68" s="65">
        <v>172</v>
      </c>
      <c r="G68" s="88">
        <v>175</v>
      </c>
    </row>
    <row r="69" spans="1:7" x14ac:dyDescent="0.25">
      <c r="A69" s="9" t="s">
        <v>265</v>
      </c>
      <c r="B69" s="65">
        <v>0</v>
      </c>
      <c r="C69" s="65">
        <v>0</v>
      </c>
      <c r="D69" s="65">
        <v>0</v>
      </c>
      <c r="E69" s="65">
        <v>0</v>
      </c>
      <c r="F69" s="65">
        <v>0</v>
      </c>
      <c r="G69" s="88">
        <v>0</v>
      </c>
    </row>
    <row r="70" spans="1:7" x14ac:dyDescent="0.25">
      <c r="G70" s="3">
        <v>0</v>
      </c>
    </row>
    <row r="71" spans="1:7" s="7" customFormat="1" x14ac:dyDescent="0.25">
      <c r="A71" s="7" t="s">
        <v>78</v>
      </c>
    </row>
    <row r="72" spans="1:7" x14ac:dyDescent="0.25">
      <c r="A72" s="9" t="s">
        <v>49</v>
      </c>
      <c r="B72" s="65">
        <v>366</v>
      </c>
      <c r="C72" s="65">
        <v>431</v>
      </c>
      <c r="D72" s="65">
        <v>615</v>
      </c>
      <c r="E72" s="65">
        <v>777</v>
      </c>
      <c r="F72" s="65">
        <v>848</v>
      </c>
      <c r="G72" s="88">
        <v>811</v>
      </c>
    </row>
    <row r="73" spans="1:7" x14ac:dyDescent="0.25">
      <c r="A73" s="9" t="s">
        <v>51</v>
      </c>
      <c r="B73" s="65">
        <v>10</v>
      </c>
      <c r="C73" s="65">
        <v>10</v>
      </c>
      <c r="D73" s="65">
        <v>11</v>
      </c>
      <c r="E73" s="65">
        <v>21</v>
      </c>
      <c r="F73" s="65">
        <v>23</v>
      </c>
      <c r="G73" s="88">
        <v>23</v>
      </c>
    </row>
    <row r="74" spans="1:7" x14ac:dyDescent="0.25">
      <c r="A74" s="9" t="s">
        <v>52</v>
      </c>
      <c r="B74" s="65">
        <v>63</v>
      </c>
      <c r="C74" s="65">
        <v>67</v>
      </c>
      <c r="D74" s="65">
        <v>69</v>
      </c>
      <c r="E74" s="65">
        <v>99</v>
      </c>
      <c r="F74" s="65">
        <v>106</v>
      </c>
      <c r="G74" s="88">
        <v>103</v>
      </c>
    </row>
    <row r="75" spans="1:7" x14ac:dyDescent="0.25">
      <c r="A75" s="9" t="s">
        <v>53</v>
      </c>
      <c r="B75" s="65">
        <v>33</v>
      </c>
      <c r="C75" s="65">
        <v>37</v>
      </c>
      <c r="D75" s="65">
        <v>40</v>
      </c>
      <c r="E75" s="65">
        <v>73</v>
      </c>
      <c r="F75" s="65">
        <v>83</v>
      </c>
      <c r="G75" s="88">
        <v>108</v>
      </c>
    </row>
    <row r="76" spans="1:7" x14ac:dyDescent="0.25">
      <c r="A76" s="9" t="s">
        <v>54</v>
      </c>
      <c r="B76" s="65">
        <v>94</v>
      </c>
      <c r="C76" s="65">
        <v>121</v>
      </c>
      <c r="D76" s="65">
        <v>131</v>
      </c>
      <c r="E76" s="65">
        <v>173</v>
      </c>
      <c r="F76" s="65">
        <v>242</v>
      </c>
      <c r="G76" s="88">
        <v>270</v>
      </c>
    </row>
    <row r="77" spans="1:7" x14ac:dyDescent="0.25">
      <c r="A77" s="9" t="s">
        <v>58</v>
      </c>
      <c r="B77" s="65">
        <v>259</v>
      </c>
      <c r="C77" s="65">
        <v>568</v>
      </c>
      <c r="D77" s="65">
        <v>857</v>
      </c>
      <c r="E77" s="65">
        <v>1927</v>
      </c>
      <c r="F77" s="65">
        <v>2638</v>
      </c>
      <c r="G77" s="88">
        <v>1690</v>
      </c>
    </row>
    <row r="78" spans="1:7" x14ac:dyDescent="0.25">
      <c r="A78" s="9" t="s">
        <v>60</v>
      </c>
      <c r="B78" s="65">
        <v>3</v>
      </c>
      <c r="C78" s="65">
        <v>3</v>
      </c>
      <c r="D78" s="65">
        <v>3</v>
      </c>
      <c r="E78" s="65">
        <v>10</v>
      </c>
      <c r="F78" s="65">
        <v>13</v>
      </c>
      <c r="G78" s="88">
        <v>9</v>
      </c>
    </row>
    <row r="79" spans="1:7" x14ac:dyDescent="0.25">
      <c r="A79" s="9" t="s">
        <v>62</v>
      </c>
      <c r="B79" s="65">
        <v>111</v>
      </c>
      <c r="C79" s="65">
        <v>131</v>
      </c>
      <c r="D79" s="65">
        <v>136</v>
      </c>
      <c r="E79" s="65">
        <v>186</v>
      </c>
      <c r="F79" s="65">
        <v>236</v>
      </c>
      <c r="G79" s="88">
        <v>323</v>
      </c>
    </row>
    <row r="80" spans="1:7" x14ac:dyDescent="0.25">
      <c r="A80" s="9" t="s">
        <v>63</v>
      </c>
      <c r="B80" s="65">
        <v>88</v>
      </c>
      <c r="C80" s="65">
        <v>122</v>
      </c>
      <c r="D80" s="65">
        <v>127</v>
      </c>
      <c r="E80" s="65">
        <v>144</v>
      </c>
      <c r="F80" s="65">
        <v>173</v>
      </c>
      <c r="G80" s="88">
        <v>139</v>
      </c>
    </row>
    <row r="81" spans="1:7" x14ac:dyDescent="0.25">
      <c r="A81" s="9" t="s">
        <v>64</v>
      </c>
      <c r="B81" s="65">
        <v>0</v>
      </c>
      <c r="C81" s="65">
        <v>0</v>
      </c>
      <c r="D81" s="65">
        <v>0</v>
      </c>
      <c r="E81" s="65">
        <v>0</v>
      </c>
      <c r="F81" s="65">
        <v>0</v>
      </c>
      <c r="G81" s="88">
        <v>0</v>
      </c>
    </row>
    <row r="82" spans="1:7" x14ac:dyDescent="0.25">
      <c r="A82" s="9" t="s">
        <v>65</v>
      </c>
      <c r="B82" s="65">
        <v>6</v>
      </c>
      <c r="C82" s="65">
        <v>7</v>
      </c>
      <c r="D82" s="65">
        <v>8</v>
      </c>
      <c r="E82" s="65">
        <v>9</v>
      </c>
      <c r="F82" s="65">
        <v>11</v>
      </c>
      <c r="G82" s="88">
        <v>10</v>
      </c>
    </row>
    <row r="83" spans="1:7" x14ac:dyDescent="0.25">
      <c r="A83" s="9" t="s">
        <v>263</v>
      </c>
      <c r="B83" s="65">
        <v>0</v>
      </c>
      <c r="C83" s="65">
        <v>0</v>
      </c>
      <c r="D83" s="65">
        <v>0</v>
      </c>
      <c r="E83" s="65">
        <v>0</v>
      </c>
      <c r="F83" s="65">
        <v>0</v>
      </c>
      <c r="G83" s="88">
        <v>0</v>
      </c>
    </row>
    <row r="84" spans="1:7" x14ac:dyDescent="0.25">
      <c r="A84" s="9" t="s">
        <v>67</v>
      </c>
      <c r="B84" s="65">
        <v>2</v>
      </c>
      <c r="C84" s="65">
        <v>3</v>
      </c>
      <c r="D84" s="65">
        <v>3</v>
      </c>
      <c r="E84" s="65">
        <v>4</v>
      </c>
      <c r="F84" s="65">
        <v>6</v>
      </c>
      <c r="G84" s="88">
        <v>8</v>
      </c>
    </row>
    <row r="85" spans="1:7" x14ac:dyDescent="0.25">
      <c r="A85" s="9" t="s">
        <v>68</v>
      </c>
      <c r="B85" s="65">
        <v>1</v>
      </c>
      <c r="C85" s="65">
        <v>1</v>
      </c>
      <c r="D85" s="65">
        <v>1</v>
      </c>
      <c r="E85" s="65">
        <v>2</v>
      </c>
      <c r="F85" s="65">
        <v>4</v>
      </c>
      <c r="G85" s="88">
        <v>10</v>
      </c>
    </row>
    <row r="86" spans="1:7" x14ac:dyDescent="0.25">
      <c r="A86" s="9" t="s">
        <v>50</v>
      </c>
      <c r="B86" s="65">
        <v>80</v>
      </c>
      <c r="C86" s="65">
        <v>82</v>
      </c>
      <c r="D86" s="65">
        <v>85</v>
      </c>
      <c r="E86" s="65">
        <v>95</v>
      </c>
      <c r="F86" s="65">
        <v>110</v>
      </c>
      <c r="G86" s="88">
        <v>109</v>
      </c>
    </row>
    <row r="87" spans="1:7" x14ac:dyDescent="0.25">
      <c r="A87" s="9" t="s">
        <v>55</v>
      </c>
      <c r="B87" s="65">
        <v>119</v>
      </c>
      <c r="C87" s="65">
        <v>123</v>
      </c>
      <c r="D87" s="65">
        <v>127</v>
      </c>
      <c r="E87" s="65">
        <v>139</v>
      </c>
      <c r="F87" s="65">
        <v>145</v>
      </c>
      <c r="G87" s="88">
        <v>150</v>
      </c>
    </row>
    <row r="88" spans="1:7" x14ac:dyDescent="0.25">
      <c r="A88" s="9" t="s">
        <v>56</v>
      </c>
      <c r="B88" s="65">
        <v>23</v>
      </c>
      <c r="C88" s="65">
        <v>24</v>
      </c>
      <c r="D88" s="65">
        <v>24</v>
      </c>
      <c r="E88" s="65">
        <v>25</v>
      </c>
      <c r="F88" s="65">
        <v>26</v>
      </c>
      <c r="G88" s="88">
        <v>26</v>
      </c>
    </row>
    <row r="89" spans="1:7" x14ac:dyDescent="0.25">
      <c r="A89" s="9" t="s">
        <v>57</v>
      </c>
      <c r="B89" s="65">
        <v>167</v>
      </c>
      <c r="C89" s="65">
        <v>177</v>
      </c>
      <c r="D89" s="65">
        <v>184</v>
      </c>
      <c r="E89" s="65">
        <v>209</v>
      </c>
      <c r="F89" s="65">
        <v>231</v>
      </c>
      <c r="G89" s="88">
        <v>222</v>
      </c>
    </row>
    <row r="90" spans="1:7" x14ac:dyDescent="0.25">
      <c r="A90" s="9" t="s">
        <v>59</v>
      </c>
      <c r="B90" s="65">
        <v>11</v>
      </c>
      <c r="C90" s="65">
        <v>11</v>
      </c>
      <c r="D90" s="65">
        <v>11</v>
      </c>
      <c r="E90" s="65">
        <v>13</v>
      </c>
      <c r="F90" s="65">
        <v>13</v>
      </c>
      <c r="G90" s="88">
        <v>12</v>
      </c>
    </row>
    <row r="91" spans="1:7" x14ac:dyDescent="0.25">
      <c r="A91" s="9" t="s">
        <v>61</v>
      </c>
      <c r="B91" s="65">
        <v>78</v>
      </c>
      <c r="C91" s="65">
        <v>80</v>
      </c>
      <c r="D91" s="65">
        <v>85</v>
      </c>
      <c r="E91" s="65">
        <v>96</v>
      </c>
      <c r="F91" s="65">
        <v>104</v>
      </c>
      <c r="G91" s="88">
        <v>101</v>
      </c>
    </row>
    <row r="92" spans="1:7" x14ac:dyDescent="0.25">
      <c r="A92" s="9" t="s">
        <v>265</v>
      </c>
      <c r="B92" s="65">
        <v>0</v>
      </c>
      <c r="C92" s="65">
        <v>0</v>
      </c>
      <c r="D92" s="65">
        <v>0</v>
      </c>
      <c r="E92" s="65">
        <v>0</v>
      </c>
      <c r="F92" s="65">
        <v>0</v>
      </c>
      <c r="G92" s="88">
        <v>0</v>
      </c>
    </row>
    <row r="93" spans="1:7" x14ac:dyDescent="0.25">
      <c r="A93" s="9"/>
    </row>
    <row r="94" spans="1:7" s="7" customFormat="1" x14ac:dyDescent="0.25">
      <c r="A94" s="7" t="s">
        <v>79</v>
      </c>
    </row>
    <row r="95" spans="1:7" x14ac:dyDescent="0.25">
      <c r="A95" s="9" t="s">
        <v>49</v>
      </c>
      <c r="B95" s="65">
        <v>366</v>
      </c>
      <c r="C95" s="65">
        <v>439</v>
      </c>
      <c r="D95" s="65">
        <v>617</v>
      </c>
      <c r="E95" s="65">
        <v>785</v>
      </c>
      <c r="F95" s="65">
        <v>865</v>
      </c>
      <c r="G95" s="88">
        <v>829</v>
      </c>
    </row>
    <row r="96" spans="1:7" x14ac:dyDescent="0.25">
      <c r="A96" s="9" t="s">
        <v>51</v>
      </c>
      <c r="B96" s="65">
        <v>6</v>
      </c>
      <c r="C96" s="65">
        <v>6</v>
      </c>
      <c r="D96" s="65">
        <v>7</v>
      </c>
      <c r="E96" s="65">
        <v>14</v>
      </c>
      <c r="F96" s="65">
        <v>14</v>
      </c>
      <c r="G96" s="88">
        <v>16</v>
      </c>
    </row>
    <row r="97" spans="1:7" x14ac:dyDescent="0.25">
      <c r="A97" s="9" t="s">
        <v>52</v>
      </c>
      <c r="B97" s="65">
        <v>52</v>
      </c>
      <c r="C97" s="65">
        <v>57</v>
      </c>
      <c r="D97" s="65">
        <v>61</v>
      </c>
      <c r="E97" s="65">
        <v>87</v>
      </c>
      <c r="F97" s="65">
        <v>91</v>
      </c>
      <c r="G97" s="88">
        <v>93</v>
      </c>
    </row>
    <row r="98" spans="1:7" x14ac:dyDescent="0.25">
      <c r="A98" s="9" t="s">
        <v>53</v>
      </c>
      <c r="B98" s="65">
        <v>33</v>
      </c>
      <c r="C98" s="65">
        <v>37</v>
      </c>
      <c r="D98" s="65">
        <v>41</v>
      </c>
      <c r="E98" s="65">
        <v>68</v>
      </c>
      <c r="F98" s="65">
        <v>78</v>
      </c>
      <c r="G98" s="88">
        <v>104</v>
      </c>
    </row>
    <row r="99" spans="1:7" x14ac:dyDescent="0.25">
      <c r="A99" s="9" t="s">
        <v>54</v>
      </c>
      <c r="B99" s="65">
        <v>87</v>
      </c>
      <c r="C99" s="65">
        <v>115</v>
      </c>
      <c r="D99" s="65">
        <v>123</v>
      </c>
      <c r="E99" s="65">
        <v>163</v>
      </c>
      <c r="F99" s="65">
        <v>238</v>
      </c>
      <c r="G99" s="88">
        <v>269</v>
      </c>
    </row>
    <row r="100" spans="1:7" x14ac:dyDescent="0.25">
      <c r="A100" s="9" t="s">
        <v>58</v>
      </c>
      <c r="B100" s="65">
        <v>270</v>
      </c>
      <c r="C100" s="65">
        <v>551</v>
      </c>
      <c r="D100" s="65">
        <v>848</v>
      </c>
      <c r="E100" s="65">
        <v>1941</v>
      </c>
      <c r="F100" s="65">
        <v>2670</v>
      </c>
      <c r="G100" s="88">
        <v>1702</v>
      </c>
    </row>
    <row r="101" spans="1:7" x14ac:dyDescent="0.25">
      <c r="A101" s="9" t="s">
        <v>60</v>
      </c>
      <c r="B101" s="65">
        <v>4</v>
      </c>
      <c r="C101" s="65">
        <v>4</v>
      </c>
      <c r="D101" s="65">
        <v>4</v>
      </c>
      <c r="E101" s="65">
        <v>8</v>
      </c>
      <c r="F101" s="65">
        <v>12</v>
      </c>
      <c r="G101" s="88">
        <v>8</v>
      </c>
    </row>
    <row r="102" spans="1:7" x14ac:dyDescent="0.25">
      <c r="A102" s="9" t="s">
        <v>62</v>
      </c>
      <c r="B102" s="65">
        <v>119</v>
      </c>
      <c r="C102" s="65">
        <v>141</v>
      </c>
      <c r="D102" s="65">
        <v>153</v>
      </c>
      <c r="E102" s="65">
        <v>200</v>
      </c>
      <c r="F102" s="65">
        <v>255</v>
      </c>
      <c r="G102" s="88">
        <v>356</v>
      </c>
    </row>
    <row r="103" spans="1:7" x14ac:dyDescent="0.25">
      <c r="A103" s="9" t="s">
        <v>63</v>
      </c>
      <c r="B103" s="65">
        <v>82</v>
      </c>
      <c r="C103" s="65">
        <v>115</v>
      </c>
      <c r="D103" s="65">
        <v>118</v>
      </c>
      <c r="E103" s="65">
        <v>138</v>
      </c>
      <c r="F103" s="65">
        <v>168</v>
      </c>
      <c r="G103" s="88">
        <v>131</v>
      </c>
    </row>
    <row r="104" spans="1:7" x14ac:dyDescent="0.25">
      <c r="A104" s="9" t="s">
        <v>64</v>
      </c>
      <c r="B104" s="65">
        <v>0</v>
      </c>
      <c r="C104" s="65">
        <v>0</v>
      </c>
      <c r="D104" s="65">
        <v>0</v>
      </c>
      <c r="E104" s="65">
        <v>0</v>
      </c>
      <c r="F104" s="65">
        <v>0</v>
      </c>
      <c r="G104" s="88">
        <v>0</v>
      </c>
    </row>
    <row r="105" spans="1:7" x14ac:dyDescent="0.25">
      <c r="A105" s="9" t="s">
        <v>65</v>
      </c>
      <c r="B105" s="65">
        <v>11</v>
      </c>
      <c r="C105" s="65">
        <v>12</v>
      </c>
      <c r="D105" s="65">
        <v>14</v>
      </c>
      <c r="E105" s="65">
        <v>16</v>
      </c>
      <c r="F105" s="65">
        <v>17</v>
      </c>
      <c r="G105" s="88">
        <v>17</v>
      </c>
    </row>
    <row r="106" spans="1:7" x14ac:dyDescent="0.25">
      <c r="A106" s="9" t="s">
        <v>263</v>
      </c>
      <c r="B106" s="65">
        <v>0</v>
      </c>
      <c r="C106" s="65">
        <v>0</v>
      </c>
      <c r="D106" s="65"/>
      <c r="E106" s="65"/>
      <c r="F106" s="65"/>
      <c r="G106" s="88">
        <v>0</v>
      </c>
    </row>
    <row r="107" spans="1:7" x14ac:dyDescent="0.25">
      <c r="A107" s="9" t="s">
        <v>67</v>
      </c>
      <c r="B107" s="65">
        <v>2</v>
      </c>
      <c r="C107" s="65">
        <v>2</v>
      </c>
      <c r="D107" s="65">
        <v>2</v>
      </c>
      <c r="E107" s="65">
        <v>3</v>
      </c>
      <c r="F107" s="65">
        <v>6</v>
      </c>
      <c r="G107" s="88">
        <v>7</v>
      </c>
    </row>
    <row r="108" spans="1:7" x14ac:dyDescent="0.25">
      <c r="A108" s="9" t="s">
        <v>68</v>
      </c>
      <c r="B108" s="65">
        <v>2</v>
      </c>
      <c r="C108" s="65">
        <v>2</v>
      </c>
      <c r="D108" s="65">
        <v>1</v>
      </c>
      <c r="E108" s="65">
        <v>2</v>
      </c>
      <c r="F108" s="65">
        <v>6</v>
      </c>
      <c r="G108" s="88">
        <v>13</v>
      </c>
    </row>
    <row r="109" spans="1:7" x14ac:dyDescent="0.25">
      <c r="A109" s="9" t="s">
        <v>50</v>
      </c>
      <c r="B109" s="65">
        <v>66</v>
      </c>
      <c r="C109" s="65">
        <v>68</v>
      </c>
      <c r="D109" s="65">
        <v>72</v>
      </c>
      <c r="E109" s="65">
        <v>80</v>
      </c>
      <c r="F109" s="65">
        <v>91</v>
      </c>
      <c r="G109" s="88">
        <v>90</v>
      </c>
    </row>
    <row r="110" spans="1:7" x14ac:dyDescent="0.25">
      <c r="A110" s="9" t="s">
        <v>55</v>
      </c>
      <c r="B110" s="65">
        <v>89</v>
      </c>
      <c r="C110" s="65">
        <v>92</v>
      </c>
      <c r="D110" s="65">
        <v>95</v>
      </c>
      <c r="E110" s="65">
        <v>98</v>
      </c>
      <c r="F110" s="65">
        <v>106</v>
      </c>
      <c r="G110" s="88">
        <v>110</v>
      </c>
    </row>
    <row r="111" spans="1:7" x14ac:dyDescent="0.25">
      <c r="A111" s="9" t="s">
        <v>56</v>
      </c>
      <c r="B111" s="65">
        <v>24</v>
      </c>
      <c r="C111" s="65">
        <v>25</v>
      </c>
      <c r="D111" s="65">
        <v>25</v>
      </c>
      <c r="E111" s="65">
        <v>26</v>
      </c>
      <c r="F111" s="65">
        <v>27</v>
      </c>
      <c r="G111" s="88">
        <v>27</v>
      </c>
    </row>
    <row r="112" spans="1:7" x14ac:dyDescent="0.25">
      <c r="A112" s="9" t="s">
        <v>57</v>
      </c>
      <c r="B112" s="65">
        <v>110</v>
      </c>
      <c r="C112" s="65">
        <v>116</v>
      </c>
      <c r="D112" s="65">
        <v>120</v>
      </c>
      <c r="E112" s="65">
        <v>138</v>
      </c>
      <c r="F112" s="65">
        <v>157</v>
      </c>
      <c r="G112" s="88">
        <v>148</v>
      </c>
    </row>
    <row r="113" spans="1:7" x14ac:dyDescent="0.25">
      <c r="A113" s="9" t="s">
        <v>59</v>
      </c>
      <c r="B113" s="65">
        <v>5</v>
      </c>
      <c r="C113" s="65">
        <v>5</v>
      </c>
      <c r="D113" s="65">
        <v>3</v>
      </c>
      <c r="E113" s="65">
        <v>5</v>
      </c>
      <c r="F113" s="65">
        <v>5</v>
      </c>
      <c r="G113" s="88">
        <v>5</v>
      </c>
    </row>
    <row r="114" spans="1:7" x14ac:dyDescent="0.25">
      <c r="A114" s="9" t="s">
        <v>61</v>
      </c>
      <c r="B114" s="65">
        <v>56</v>
      </c>
      <c r="C114" s="65">
        <v>58</v>
      </c>
      <c r="D114" s="65">
        <v>58</v>
      </c>
      <c r="E114" s="65">
        <v>66</v>
      </c>
      <c r="F114" s="65">
        <v>70</v>
      </c>
      <c r="G114" s="88">
        <v>74</v>
      </c>
    </row>
    <row r="115" spans="1:7" x14ac:dyDescent="0.25">
      <c r="A115" s="9" t="s">
        <v>265</v>
      </c>
      <c r="B115" s="65">
        <v>0</v>
      </c>
      <c r="C115" s="65">
        <v>0</v>
      </c>
      <c r="D115" s="65">
        <v>0</v>
      </c>
      <c r="E115" s="65">
        <v>0</v>
      </c>
      <c r="F115" s="65">
        <v>0</v>
      </c>
      <c r="G115" s="88">
        <v>0</v>
      </c>
    </row>
    <row r="116" spans="1:7" x14ac:dyDescent="0.25">
      <c r="A116" s="9"/>
    </row>
    <row r="117" spans="1:7" s="7" customFormat="1" x14ac:dyDescent="0.25">
      <c r="A117" s="7" t="s">
        <v>69</v>
      </c>
    </row>
    <row r="118" spans="1:7" x14ac:dyDescent="0.25">
      <c r="A118" s="9" t="s">
        <v>49</v>
      </c>
      <c r="B118" s="71">
        <v>171.74015070762235</v>
      </c>
      <c r="C118" s="71">
        <v>177.88517572281305</v>
      </c>
      <c r="D118" s="71">
        <v>196.57700078116142</v>
      </c>
      <c r="E118" s="71">
        <v>231.31168847655314</v>
      </c>
      <c r="F118" s="71">
        <v>243.16968005368753</v>
      </c>
      <c r="G118" s="71">
        <v>241</v>
      </c>
    </row>
    <row r="119" spans="1:7" x14ac:dyDescent="0.25">
      <c r="A119" s="9" t="s">
        <v>51</v>
      </c>
      <c r="B119" s="71">
        <v>1573.9026129275796</v>
      </c>
      <c r="C119" s="71">
        <v>1588.0923336652897</v>
      </c>
      <c r="D119" s="71">
        <v>1642.4666916739423</v>
      </c>
      <c r="E119" s="71">
        <v>1859.4037828603703</v>
      </c>
      <c r="F119" s="71">
        <v>1901.3005366453804</v>
      </c>
      <c r="G119" s="71">
        <v>1904</v>
      </c>
    </row>
    <row r="120" spans="1:7" x14ac:dyDescent="0.25">
      <c r="A120" s="9" t="s">
        <v>52</v>
      </c>
      <c r="B120" s="71">
        <v>67.00924169436918</v>
      </c>
      <c r="C120" s="71">
        <v>68.498624411882815</v>
      </c>
      <c r="D120" s="71">
        <v>70.931594238290643</v>
      </c>
      <c r="E120" s="71">
        <v>79.182468725608786</v>
      </c>
      <c r="F120" s="71">
        <v>79.995424438494311</v>
      </c>
      <c r="G120" s="71">
        <v>80</v>
      </c>
    </row>
    <row r="121" spans="1:7" x14ac:dyDescent="0.25">
      <c r="A121" s="9" t="s">
        <v>53</v>
      </c>
      <c r="B121" s="71">
        <v>38.152571641137463</v>
      </c>
      <c r="C121" s="71">
        <v>39.664910671942977</v>
      </c>
      <c r="D121" s="71">
        <v>40.562346606398101</v>
      </c>
      <c r="E121" s="71">
        <v>49.897889209022559</v>
      </c>
      <c r="F121" s="71">
        <v>53.299340844703103</v>
      </c>
      <c r="G121" s="71">
        <v>64</v>
      </c>
    </row>
    <row r="122" spans="1:7" x14ac:dyDescent="0.25">
      <c r="A122" s="9" t="s">
        <v>54</v>
      </c>
      <c r="B122" s="71">
        <v>140.34283348546097</v>
      </c>
      <c r="C122" s="71">
        <v>166.31684055275792</v>
      </c>
      <c r="D122" s="71">
        <v>171.60641003410609</v>
      </c>
      <c r="E122" s="71">
        <v>216.54082797853198</v>
      </c>
      <c r="F122" s="71">
        <v>283.87349365242045</v>
      </c>
      <c r="G122" s="71">
        <v>302</v>
      </c>
    </row>
    <row r="123" spans="1:7" x14ac:dyDescent="0.25">
      <c r="A123" s="9" t="s">
        <v>58</v>
      </c>
      <c r="B123" s="71">
        <v>406.93886292612228</v>
      </c>
      <c r="C123" s="71">
        <v>471.35911833982266</v>
      </c>
      <c r="D123" s="71">
        <v>509.63604414025923</v>
      </c>
      <c r="E123" s="71">
        <v>617.82844633766615</v>
      </c>
      <c r="F123" s="71">
        <v>677.14121638202187</v>
      </c>
      <c r="G123" s="71">
        <v>590</v>
      </c>
    </row>
    <row r="124" spans="1:7" x14ac:dyDescent="0.25">
      <c r="A124" s="9" t="s">
        <v>60</v>
      </c>
      <c r="B124" s="71">
        <v>10.652895773399901</v>
      </c>
      <c r="C124" s="71">
        <v>10.937775950139981</v>
      </c>
      <c r="D124" s="71">
        <v>11.311394335937301</v>
      </c>
      <c r="E124" s="71">
        <v>16.080158618158602</v>
      </c>
      <c r="F124" s="71">
        <v>19.9330562988361</v>
      </c>
      <c r="G124" s="71">
        <v>16</v>
      </c>
    </row>
    <row r="125" spans="1:7" x14ac:dyDescent="0.25">
      <c r="A125" s="9" t="s">
        <v>62</v>
      </c>
      <c r="B125" s="71">
        <v>255.31142305474819</v>
      </c>
      <c r="C125" s="71">
        <v>262.12515254463125</v>
      </c>
      <c r="D125" s="71">
        <v>264.25897375491314</v>
      </c>
      <c r="E125" s="71">
        <v>286.70219025875269</v>
      </c>
      <c r="F125" s="71">
        <v>297.39222495118526</v>
      </c>
      <c r="G125" s="71">
        <v>324</v>
      </c>
    </row>
    <row r="126" spans="1:7" x14ac:dyDescent="0.25">
      <c r="A126" s="9" t="s">
        <v>63</v>
      </c>
      <c r="B126" s="71">
        <v>71.051059868761996</v>
      </c>
      <c r="C126" s="71">
        <v>84.610949369214694</v>
      </c>
      <c r="D126" s="71">
        <v>88.167858984350516</v>
      </c>
      <c r="E126" s="71">
        <v>99.686859057645066</v>
      </c>
      <c r="F126" s="71">
        <v>110.99729208980834</v>
      </c>
      <c r="G126" s="71">
        <v>96</v>
      </c>
    </row>
    <row r="127" spans="1:7" x14ac:dyDescent="0.25">
      <c r="A127" s="9" t="s">
        <v>64</v>
      </c>
      <c r="B127" s="71">
        <v>12.0209747034</v>
      </c>
      <c r="C127" s="71">
        <v>12.051416869300001</v>
      </c>
      <c r="D127" s="71">
        <v>12.552072192400001</v>
      </c>
      <c r="E127" s="71">
        <v>13.3205611084</v>
      </c>
      <c r="F127" s="71">
        <v>15.186164404299999</v>
      </c>
      <c r="G127" s="71">
        <v>18</v>
      </c>
    </row>
    <row r="128" spans="1:7" x14ac:dyDescent="0.25">
      <c r="A128" s="9" t="s">
        <v>65</v>
      </c>
      <c r="B128" s="71">
        <v>12.786030013712299</v>
      </c>
      <c r="C128" s="71">
        <v>13.095051196138499</v>
      </c>
      <c r="D128" s="71">
        <v>14.2346769531189</v>
      </c>
      <c r="E128" s="71">
        <v>15.686642211912602</v>
      </c>
      <c r="F128" s="71">
        <v>16.583954052734001</v>
      </c>
      <c r="G128" s="71">
        <v>17</v>
      </c>
    </row>
    <row r="129" spans="1:7" x14ac:dyDescent="0.25">
      <c r="A129" s="9" t="s">
        <v>263</v>
      </c>
      <c r="B129" s="71">
        <v>0</v>
      </c>
      <c r="C129" s="71">
        <v>0</v>
      </c>
      <c r="D129" s="71"/>
      <c r="E129" s="71"/>
      <c r="F129" s="71"/>
      <c r="G129" s="71"/>
    </row>
    <row r="130" spans="1:7" x14ac:dyDescent="0.25">
      <c r="A130" s="9" t="s">
        <v>67</v>
      </c>
      <c r="B130" s="71">
        <v>65.505712454714541</v>
      </c>
      <c r="C130" s="71">
        <v>73.113805786501558</v>
      </c>
      <c r="D130" s="71">
        <v>75.109204785139283</v>
      </c>
      <c r="E130" s="71">
        <v>93.63740437004266</v>
      </c>
      <c r="F130" s="71">
        <v>116.03591035153916</v>
      </c>
      <c r="G130" s="71">
        <v>137</v>
      </c>
    </row>
    <row r="131" spans="1:7" x14ac:dyDescent="0.25">
      <c r="A131" s="9" t="s">
        <v>68</v>
      </c>
      <c r="B131" s="71">
        <v>6.7360023831839992</v>
      </c>
      <c r="C131" s="71">
        <v>7.8822711674428998</v>
      </c>
      <c r="D131" s="71">
        <v>8.4176180664008999</v>
      </c>
      <c r="E131" s="71">
        <v>12.173599267583054</v>
      </c>
      <c r="F131" s="71">
        <v>14.818718359381998</v>
      </c>
      <c r="G131" s="71">
        <v>21</v>
      </c>
    </row>
    <row r="132" spans="1:7" x14ac:dyDescent="0.25">
      <c r="A132" s="9" t="s">
        <v>50</v>
      </c>
      <c r="B132" s="71">
        <v>30797.665335579</v>
      </c>
      <c r="C132" s="71">
        <v>31386.700022203</v>
      </c>
      <c r="D132" s="71">
        <v>32326.839965783514</v>
      </c>
      <c r="E132" s="71">
        <v>35581.926061376027</v>
      </c>
      <c r="F132" s="71">
        <v>38007.361932458742</v>
      </c>
      <c r="G132" s="71">
        <v>37127</v>
      </c>
    </row>
    <row r="133" spans="1:7" x14ac:dyDescent="0.25">
      <c r="A133" s="9" t="s">
        <v>55</v>
      </c>
      <c r="B133" s="71">
        <v>90392.893298225885</v>
      </c>
      <c r="C133" s="71">
        <v>93880.071100891495</v>
      </c>
      <c r="D133" s="71">
        <v>95406.418810063609</v>
      </c>
      <c r="E133" s="71">
        <v>102598.41508534644</v>
      </c>
      <c r="F133" s="71">
        <v>109511.03077428989</v>
      </c>
      <c r="G133" s="71">
        <v>112261</v>
      </c>
    </row>
    <row r="134" spans="1:7" x14ac:dyDescent="0.25">
      <c r="A134" s="9" t="s">
        <v>56</v>
      </c>
      <c r="B134" s="71">
        <v>4318.2966916490004</v>
      </c>
      <c r="C134" s="71">
        <v>4462.7215786449997</v>
      </c>
      <c r="D134" s="71">
        <v>4655.9510068560003</v>
      </c>
      <c r="E134" s="71">
        <v>4867.8647946479996</v>
      </c>
      <c r="F134" s="71">
        <v>5050.6625701369994</v>
      </c>
      <c r="G134" s="71">
        <v>4991</v>
      </c>
    </row>
    <row r="135" spans="1:7" x14ac:dyDescent="0.25">
      <c r="A135" s="9" t="s">
        <v>57</v>
      </c>
      <c r="B135" s="71">
        <v>102529.61794675689</v>
      </c>
      <c r="C135" s="71">
        <v>106314.65798243225</v>
      </c>
      <c r="D135" s="71">
        <v>108153.34407234172</v>
      </c>
      <c r="E135" s="71">
        <v>117381.00241096277</v>
      </c>
      <c r="F135" s="71">
        <v>128121.16703275283</v>
      </c>
      <c r="G135" s="71">
        <v>130754</v>
      </c>
    </row>
    <row r="136" spans="1:7" x14ac:dyDescent="0.25">
      <c r="A136" s="9" t="s">
        <v>59</v>
      </c>
      <c r="B136" s="71">
        <v>7654.0729104324</v>
      </c>
      <c r="C136" s="71">
        <v>7976.6516581237993</v>
      </c>
      <c r="D136" s="71">
        <v>8211.095170217026</v>
      </c>
      <c r="E136" s="71">
        <v>8990.2219076662004</v>
      </c>
      <c r="F136" s="71">
        <v>9862.2588324226017</v>
      </c>
      <c r="G136" s="71">
        <v>8748</v>
      </c>
    </row>
    <row r="137" spans="1:7" x14ac:dyDescent="0.25">
      <c r="A137" s="9" t="s">
        <v>61</v>
      </c>
      <c r="B137" s="71">
        <v>40837.030377192103</v>
      </c>
      <c r="C137" s="71">
        <v>41782.140050017901</v>
      </c>
      <c r="D137" s="71">
        <v>42844.182398814701</v>
      </c>
      <c r="E137" s="71">
        <v>46977.743716608806</v>
      </c>
      <c r="F137" s="71">
        <v>50535.7524474448</v>
      </c>
      <c r="G137" s="71">
        <v>49873</v>
      </c>
    </row>
    <row r="138" spans="1:7" x14ac:dyDescent="0.25">
      <c r="A138" s="9" t="s">
        <v>265</v>
      </c>
      <c r="B138" s="71"/>
      <c r="C138" s="71"/>
      <c r="D138" s="71"/>
      <c r="E138" s="71"/>
      <c r="F138" s="71"/>
      <c r="G138" s="71">
        <v>0</v>
      </c>
    </row>
    <row r="139" spans="1:7" x14ac:dyDescent="0.25">
      <c r="A139" s="9"/>
      <c r="B139" s="89"/>
      <c r="C139" s="89"/>
      <c r="D139" s="89"/>
      <c r="E139" s="89"/>
      <c r="F139" s="89"/>
    </row>
    <row r="140" spans="1:7" s="7" customFormat="1" x14ac:dyDescent="0.25">
      <c r="A140" s="7" t="s">
        <v>27</v>
      </c>
    </row>
    <row r="141" spans="1:7" x14ac:dyDescent="0.25">
      <c r="A141" s="9" t="s">
        <v>28</v>
      </c>
      <c r="B141" s="66">
        <v>38.850890736185711</v>
      </c>
      <c r="C141" s="66">
        <v>49.278065535185213</v>
      </c>
      <c r="D141" s="66">
        <v>55.426241772702511</v>
      </c>
      <c r="E141" s="66">
        <v>72.992263814361067</v>
      </c>
      <c r="F141" s="66">
        <v>85.181901583446333</v>
      </c>
      <c r="G141" s="66">
        <v>80.246941000000092</v>
      </c>
    </row>
    <row r="143" spans="1:7" s="7" customFormat="1" x14ac:dyDescent="0.25">
      <c r="A143" s="7" t="s">
        <v>72</v>
      </c>
    </row>
    <row r="144" spans="1:7" x14ac:dyDescent="0.25">
      <c r="A144" s="9" t="s">
        <v>45</v>
      </c>
      <c r="B144" s="66">
        <f>8.69+13.09</f>
        <v>21.78</v>
      </c>
      <c r="C144" s="66">
        <f>9+13.45</f>
        <v>22.45</v>
      </c>
      <c r="D144" s="66">
        <f>9.233561472864+15.34</f>
        <v>24.573561472864</v>
      </c>
      <c r="E144" s="66">
        <f>10.274352756512+20.17</f>
        <v>30.444352756512004</v>
      </c>
      <c r="F144" s="66">
        <f>11.3+22.9</f>
        <v>34.200000000000003</v>
      </c>
      <c r="G144" s="66">
        <f>11.673458+21.7</f>
        <v>33.373457999999999</v>
      </c>
    </row>
    <row r="145" spans="1:15" x14ac:dyDescent="0.25">
      <c r="A145" s="9" t="s">
        <v>46</v>
      </c>
      <c r="B145" s="66">
        <f>17.39+0.85</f>
        <v>18.240000000000002</v>
      </c>
      <c r="C145" s="66">
        <f>20.45+0.87</f>
        <v>21.32</v>
      </c>
      <c r="D145" s="66">
        <f>23.3296103783765+1</f>
        <v>24.329610378376501</v>
      </c>
      <c r="E145" s="66">
        <f>31.8051401496002+2.57</f>
        <v>34.375140149600199</v>
      </c>
      <c r="F145" s="66">
        <v>41.9</v>
      </c>
      <c r="G145" s="66">
        <f>40.71+3.8</f>
        <v>44.51</v>
      </c>
    </row>
    <row r="146" spans="1:15" x14ac:dyDescent="0.25">
      <c r="A146" s="9" t="s">
        <v>47</v>
      </c>
      <c r="B146" s="66">
        <v>10.16</v>
      </c>
      <c r="C146" s="66">
        <v>11.5</v>
      </c>
      <c r="D146" s="66">
        <f>12.3239778107069+0.136</f>
        <v>12.459977810706899</v>
      </c>
      <c r="E146" s="66">
        <f>15.9433783500748+0.24</f>
        <v>16.183378350074801</v>
      </c>
      <c r="F146" s="66">
        <f>18.7+4.6</f>
        <v>23.299999999999997</v>
      </c>
      <c r="G146" s="66">
        <f>17.665871+0.3</f>
        <v>17.965871</v>
      </c>
    </row>
    <row r="147" spans="1:15" x14ac:dyDescent="0.25">
      <c r="B147" s="90"/>
    </row>
    <row r="148" spans="1:15" s="7" customFormat="1" x14ac:dyDescent="0.25">
      <c r="A148" s="7" t="s">
        <v>73</v>
      </c>
    </row>
    <row r="149" spans="1:15" x14ac:dyDescent="0.25">
      <c r="A149" s="9" t="s">
        <v>74</v>
      </c>
      <c r="B149" s="66">
        <v>5.4282399999999997</v>
      </c>
      <c r="C149" s="66">
        <v>6.57348</v>
      </c>
      <c r="D149" s="66">
        <v>7.8649253817936007</v>
      </c>
      <c r="E149" s="66">
        <v>10.787535702662298</v>
      </c>
      <c r="F149" s="66">
        <v>12.4</v>
      </c>
      <c r="G149" s="66">
        <v>12.22</v>
      </c>
    </row>
    <row r="151" spans="1:15" s="7" customFormat="1" x14ac:dyDescent="0.25">
      <c r="A151" s="7" t="s">
        <v>19</v>
      </c>
    </row>
    <row r="152" spans="1:15" x14ac:dyDescent="0.25">
      <c r="A152" s="9" t="s">
        <v>269</v>
      </c>
      <c r="B152" s="88">
        <v>2</v>
      </c>
      <c r="C152" s="88">
        <v>2</v>
      </c>
      <c r="D152" s="88">
        <v>2</v>
      </c>
      <c r="E152" s="88">
        <v>2</v>
      </c>
      <c r="F152" s="88">
        <v>2</v>
      </c>
      <c r="G152" s="88">
        <v>2</v>
      </c>
    </row>
    <row r="153" spans="1:15" x14ac:dyDescent="0.25">
      <c r="A153" s="9" t="s">
        <v>26</v>
      </c>
      <c r="B153" s="66">
        <v>27.158999999999999</v>
      </c>
      <c r="C153" s="66">
        <v>28.145</v>
      </c>
      <c r="D153" s="66">
        <v>29.217313395703997</v>
      </c>
      <c r="E153" s="66">
        <v>34.396481599494003</v>
      </c>
      <c r="F153" s="66">
        <v>38.1</v>
      </c>
      <c r="G153" s="65">
        <v>38.92</v>
      </c>
    </row>
    <row r="154" spans="1:15" x14ac:dyDescent="0.25">
      <c r="A154" s="9" t="s">
        <v>270</v>
      </c>
      <c r="B154" s="88">
        <v>76</v>
      </c>
      <c r="C154" s="88">
        <v>80</v>
      </c>
      <c r="D154" s="88">
        <v>84</v>
      </c>
      <c r="E154" s="88">
        <v>95</v>
      </c>
      <c r="F154" s="88">
        <v>106</v>
      </c>
      <c r="G154" s="88">
        <v>111</v>
      </c>
    </row>
    <row r="156" spans="1:15" x14ac:dyDescent="0.25">
      <c r="A156" s="7" t="s">
        <v>255</v>
      </c>
    </row>
    <row r="157" spans="1:15" x14ac:dyDescent="0.25">
      <c r="A157" s="9" t="s">
        <v>256</v>
      </c>
      <c r="B157" s="66">
        <v>7.6438199999999998</v>
      </c>
      <c r="C157" s="66">
        <v>9.0464599999999997</v>
      </c>
      <c r="D157" s="66">
        <v>11.148784336329348</v>
      </c>
      <c r="E157" s="66">
        <v>14.484041671018318</v>
      </c>
      <c r="F157" s="66">
        <v>16.399999999999999</v>
      </c>
      <c r="G157" s="66">
        <v>17.059999999999999</v>
      </c>
      <c r="H157" s="7"/>
    </row>
    <row r="158" spans="1:15" x14ac:dyDescent="0.25">
      <c r="H158" s="7"/>
    </row>
    <row r="159" spans="1:15" s="7" customFormat="1" x14ac:dyDescent="0.25">
      <c r="A159" s="7" t="s">
        <v>80</v>
      </c>
      <c r="B159" s="67"/>
      <c r="C159" s="67"/>
      <c r="D159" s="67"/>
      <c r="E159" s="67"/>
      <c r="F159" s="67"/>
      <c r="G159" s="67"/>
      <c r="I159" s="3"/>
      <c r="J159" s="3"/>
      <c r="K159" s="3"/>
      <c r="L159" s="3"/>
      <c r="M159" s="3"/>
      <c r="N159" s="3"/>
      <c r="O159" s="3"/>
    </row>
    <row r="160" spans="1:15" x14ac:dyDescent="0.25">
      <c r="A160" s="9" t="s">
        <v>126</v>
      </c>
      <c r="B160" s="68">
        <v>67465</v>
      </c>
      <c r="C160" s="68">
        <v>72174</v>
      </c>
      <c r="D160" s="68">
        <v>76611</v>
      </c>
      <c r="E160" s="68">
        <v>90011</v>
      </c>
      <c r="F160" s="68">
        <v>103352</v>
      </c>
      <c r="G160" s="68">
        <v>105023</v>
      </c>
      <c r="H160" s="7"/>
    </row>
    <row r="161" spans="1:8" x14ac:dyDescent="0.25">
      <c r="A161" s="9" t="s">
        <v>125</v>
      </c>
      <c r="B161" s="68">
        <v>22993</v>
      </c>
      <c r="C161" s="68">
        <v>24995</v>
      </c>
      <c r="D161" s="68">
        <v>26411</v>
      </c>
      <c r="E161" s="68">
        <v>31598</v>
      </c>
      <c r="F161" s="68">
        <v>37479</v>
      </c>
      <c r="G161" s="68">
        <v>39173</v>
      </c>
      <c r="H161" s="7"/>
    </row>
    <row r="162" spans="1:8" x14ac:dyDescent="0.25">
      <c r="A162" s="9" t="s">
        <v>140</v>
      </c>
      <c r="B162" s="68">
        <v>22993</v>
      </c>
      <c r="C162" s="68">
        <v>24995</v>
      </c>
      <c r="D162" s="68">
        <v>26411</v>
      </c>
      <c r="E162" s="68">
        <v>31598</v>
      </c>
      <c r="F162" s="68">
        <v>37479</v>
      </c>
      <c r="G162" s="68">
        <v>39173</v>
      </c>
      <c r="H162" s="7"/>
    </row>
    <row r="163" spans="1:8" x14ac:dyDescent="0.25">
      <c r="A163" s="9" t="s">
        <v>195</v>
      </c>
      <c r="B163" s="88"/>
      <c r="C163" s="88"/>
      <c r="D163" s="88"/>
      <c r="E163" s="88"/>
      <c r="F163" s="88"/>
      <c r="G163" s="88"/>
      <c r="H163" s="7"/>
    </row>
    <row r="164" spans="1:8" x14ac:dyDescent="0.25">
      <c r="A164" s="70" t="s">
        <v>134</v>
      </c>
      <c r="B164" s="88">
        <v>8.3648822801224032</v>
      </c>
      <c r="C164" s="88">
        <v>9.0263246956223391</v>
      </c>
      <c r="D164" s="88">
        <v>10.035830078040403</v>
      </c>
      <c r="E164" s="88">
        <v>12.944728198135813</v>
      </c>
      <c r="F164" s="88">
        <v>16.350036084495301</v>
      </c>
      <c r="G164" s="88">
        <v>17.696054533321686</v>
      </c>
      <c r="H164" s="7"/>
    </row>
    <row r="165" spans="1:8" x14ac:dyDescent="0.25">
      <c r="A165" s="70" t="s">
        <v>135</v>
      </c>
      <c r="B165" s="88">
        <v>20.448063699168525</v>
      </c>
      <c r="C165" s="88">
        <v>21.348003010927219</v>
      </c>
      <c r="D165" s="88">
        <v>25.484784786135279</v>
      </c>
      <c r="E165" s="88">
        <v>35.748994150116083</v>
      </c>
      <c r="F165" s="88">
        <v>42.768459001634213</v>
      </c>
      <c r="G165" s="88">
        <v>40.867091298558428</v>
      </c>
      <c r="H165" s="7"/>
    </row>
    <row r="166" spans="1:8" x14ac:dyDescent="0.25">
      <c r="A166" s="70" t="s">
        <v>136</v>
      </c>
      <c r="B166" s="88">
        <v>9.7817565220750584</v>
      </c>
      <c r="C166" s="88">
        <v>10.109341996324234</v>
      </c>
      <c r="D166" s="88">
        <v>11.133690319291224</v>
      </c>
      <c r="E166" s="88">
        <v>14.289445167532447</v>
      </c>
      <c r="F166" s="88">
        <v>16.892220939922712</v>
      </c>
      <c r="G166" s="88">
        <v>16.694512438559794</v>
      </c>
    </row>
    <row r="167" spans="1:8" x14ac:dyDescent="0.25">
      <c r="A167" s="70" t="s">
        <v>137</v>
      </c>
      <c r="B167" s="88">
        <v>166.06568421050287</v>
      </c>
      <c r="C167" s="88">
        <v>173.16842086298533</v>
      </c>
      <c r="D167" s="88">
        <v>204.98633589107351</v>
      </c>
      <c r="E167" s="88">
        <v>290.07476880221367</v>
      </c>
      <c r="F167" s="88">
        <v>345.17274462657753</v>
      </c>
      <c r="G167" s="88">
        <v>322.83988997513916</v>
      </c>
    </row>
    <row r="168" spans="1:8" x14ac:dyDescent="0.25">
      <c r="A168" s="70" t="s">
        <v>138</v>
      </c>
      <c r="B168" s="88">
        <v>28.466398686611363</v>
      </c>
      <c r="C168" s="88">
        <v>29.470807259547964</v>
      </c>
      <c r="D168" s="88">
        <v>33.306911379909245</v>
      </c>
      <c r="E168" s="88">
        <v>45.034879237647665</v>
      </c>
      <c r="F168" s="88">
        <v>54.396257281449564</v>
      </c>
      <c r="G168" s="88">
        <v>51.39175546733</v>
      </c>
    </row>
    <row r="169" spans="1:8" x14ac:dyDescent="0.25">
      <c r="A169" s="70" t="s">
        <v>133</v>
      </c>
      <c r="B169" s="88">
        <v>9.6983723133352147</v>
      </c>
      <c r="C169" s="88">
        <v>10.212429173851351</v>
      </c>
      <c r="D169" s="88">
        <v>11.806684981125693</v>
      </c>
      <c r="E169" s="88">
        <v>15.799475113818602</v>
      </c>
      <c r="F169" s="88">
        <v>18.564218715774746</v>
      </c>
      <c r="G169" s="88">
        <v>17.983685952543588</v>
      </c>
    </row>
    <row r="170" spans="1:8" x14ac:dyDescent="0.25">
      <c r="B170" s="44"/>
    </row>
    <row r="171" spans="1:8" x14ac:dyDescent="0.25">
      <c r="A171" s="7" t="s">
        <v>203</v>
      </c>
      <c r="B171" s="44"/>
    </row>
    <row r="172" spans="1:8" x14ac:dyDescent="0.25">
      <c r="A172" s="9" t="s">
        <v>49</v>
      </c>
      <c r="B172" s="44">
        <f>+'Caracterización de escenarios'!B$10</f>
        <v>19.5</v>
      </c>
      <c r="C172" s="44">
        <f>+'Caracterización de escenarios'!C$10</f>
        <v>30</v>
      </c>
      <c r="D172" s="44">
        <v>30</v>
      </c>
      <c r="E172" s="44">
        <f>+'Caracterización de escenarios'!E$10</f>
        <v>30</v>
      </c>
      <c r="F172" s="44">
        <f>+'Caracterización de escenarios'!F$10</f>
        <v>30</v>
      </c>
      <c r="G172" s="44">
        <f>+'Caracterización de escenarios'!G$10</f>
        <v>30</v>
      </c>
    </row>
    <row r="173" spans="1:8" x14ac:dyDescent="0.25">
      <c r="A173" s="9" t="s">
        <v>51</v>
      </c>
      <c r="B173" s="44">
        <f>+'Caracterización de escenarios'!B$10</f>
        <v>19.5</v>
      </c>
      <c r="C173" s="44">
        <f>+'Caracterización de escenarios'!C$10</f>
        <v>30</v>
      </c>
      <c r="D173" s="44">
        <v>30</v>
      </c>
      <c r="E173" s="44">
        <f>+'Caracterización de escenarios'!E$10</f>
        <v>30</v>
      </c>
      <c r="F173" s="44">
        <f>+'Caracterización de escenarios'!F$10</f>
        <v>30</v>
      </c>
      <c r="G173" s="44">
        <f>+'Caracterización de escenarios'!G$10</f>
        <v>30</v>
      </c>
    </row>
    <row r="174" spans="1:8" x14ac:dyDescent="0.25">
      <c r="A174" s="9" t="s">
        <v>52</v>
      </c>
      <c r="B174" s="44">
        <f>+'Caracterización de escenarios'!B$10</f>
        <v>19.5</v>
      </c>
      <c r="C174" s="44">
        <f>+'Caracterización de escenarios'!C$10</f>
        <v>30</v>
      </c>
      <c r="D174" s="44">
        <v>30</v>
      </c>
      <c r="E174" s="44">
        <f>+'Caracterización de escenarios'!E$11</f>
        <v>30</v>
      </c>
      <c r="F174" s="44">
        <f>+'Caracterización de escenarios'!F$11</f>
        <v>30</v>
      </c>
      <c r="G174" s="44">
        <f>+'Caracterización de escenarios'!G$11</f>
        <v>30</v>
      </c>
    </row>
    <row r="175" spans="1:8" x14ac:dyDescent="0.25">
      <c r="A175" s="9" t="s">
        <v>53</v>
      </c>
      <c r="B175" s="44">
        <f>+'Caracterización de escenarios'!B$10</f>
        <v>19.5</v>
      </c>
      <c r="C175" s="44">
        <f>+'Caracterización de escenarios'!C$10</f>
        <v>30</v>
      </c>
      <c r="D175" s="44">
        <v>30</v>
      </c>
      <c r="E175" s="44">
        <f>+'Caracterización de escenarios'!E$10</f>
        <v>30</v>
      </c>
      <c r="F175" s="44">
        <f>+'Caracterización de escenarios'!F$10</f>
        <v>30</v>
      </c>
      <c r="G175" s="44">
        <f>+'Caracterización de escenarios'!G$10</f>
        <v>30</v>
      </c>
    </row>
    <row r="176" spans="1:8" x14ac:dyDescent="0.25">
      <c r="A176" s="9" t="s">
        <v>54</v>
      </c>
      <c r="B176" s="44">
        <f>+'Caracterización de escenarios'!B$10</f>
        <v>19.5</v>
      </c>
      <c r="C176" s="44">
        <f>+'Caracterización de escenarios'!C$10</f>
        <v>30</v>
      </c>
      <c r="D176" s="44">
        <v>30</v>
      </c>
      <c r="E176" s="44">
        <f>+'Caracterización de escenarios'!E$8</f>
        <v>30</v>
      </c>
      <c r="F176" s="44">
        <f>+'Caracterización de escenarios'!F$8</f>
        <v>30</v>
      </c>
      <c r="G176" s="44">
        <f>+'Caracterización de escenarios'!G$8</f>
        <v>30</v>
      </c>
    </row>
    <row r="177" spans="1:7" x14ac:dyDescent="0.25">
      <c r="A177" s="9" t="s">
        <v>58</v>
      </c>
      <c r="B177" s="44">
        <f>+'Caracterización de escenarios'!B$10</f>
        <v>19.5</v>
      </c>
      <c r="C177" s="44">
        <f>+'Caracterización de escenarios'!C$10</f>
        <v>30</v>
      </c>
      <c r="D177" s="44">
        <v>30</v>
      </c>
      <c r="E177" s="44">
        <f>+'Caracterización de escenarios'!E$10</f>
        <v>30</v>
      </c>
      <c r="F177" s="44">
        <f>+'Caracterización de escenarios'!F$10</f>
        <v>30</v>
      </c>
      <c r="G177" s="44">
        <f>+'Caracterización de escenarios'!G$10</f>
        <v>30</v>
      </c>
    </row>
    <row r="178" spans="1:7" x14ac:dyDescent="0.25">
      <c r="A178" s="9" t="s">
        <v>60</v>
      </c>
      <c r="B178" s="44">
        <f>+'Caracterización de escenarios'!B$10</f>
        <v>19.5</v>
      </c>
      <c r="C178" s="44">
        <f>+'Caracterización de escenarios'!C$10</f>
        <v>30</v>
      </c>
      <c r="D178" s="44">
        <v>30</v>
      </c>
      <c r="E178" s="44">
        <f>+'Caracterización de escenarios'!E$10</f>
        <v>30</v>
      </c>
      <c r="F178" s="44">
        <f>+'Caracterización de escenarios'!F$10</f>
        <v>30</v>
      </c>
      <c r="G178" s="44">
        <f>+'Caracterización de escenarios'!G$10</f>
        <v>30</v>
      </c>
    </row>
    <row r="179" spans="1:7" x14ac:dyDescent="0.25">
      <c r="A179" s="9" t="s">
        <v>62</v>
      </c>
      <c r="B179" s="44">
        <f>+'Caracterización de escenarios'!B$10</f>
        <v>19.5</v>
      </c>
      <c r="C179" s="44">
        <f>+'Caracterización de escenarios'!C$10</f>
        <v>30</v>
      </c>
      <c r="D179" s="44">
        <v>30</v>
      </c>
      <c r="E179" s="44">
        <f>+'Caracterización de escenarios'!E$9</f>
        <v>30</v>
      </c>
      <c r="F179" s="44">
        <f>+'Caracterización de escenarios'!F$9</f>
        <v>30</v>
      </c>
      <c r="G179" s="44">
        <f>+'Caracterización de escenarios'!G$9</f>
        <v>30</v>
      </c>
    </row>
    <row r="180" spans="1:7" x14ac:dyDescent="0.25">
      <c r="A180" s="9" t="s">
        <v>63</v>
      </c>
      <c r="B180" s="44">
        <f>+'Caracterización de escenarios'!B$10</f>
        <v>19.5</v>
      </c>
      <c r="C180" s="44">
        <f>+'Caracterización de escenarios'!C$10</f>
        <v>30</v>
      </c>
      <c r="D180" s="44">
        <v>30</v>
      </c>
      <c r="E180" s="44">
        <f>+'Caracterización de escenarios'!E$10</f>
        <v>30</v>
      </c>
      <c r="F180" s="44">
        <f>+'Caracterización de escenarios'!F$10</f>
        <v>30</v>
      </c>
      <c r="G180" s="44">
        <f>+'Caracterización de escenarios'!G$10</f>
        <v>30</v>
      </c>
    </row>
    <row r="181" spans="1:7" x14ac:dyDescent="0.25">
      <c r="A181" s="9" t="s">
        <v>64</v>
      </c>
      <c r="B181" s="44">
        <f>+'Caracterización de escenarios'!B$10</f>
        <v>19.5</v>
      </c>
      <c r="C181" s="44">
        <f>+'Caracterización de escenarios'!C$10</f>
        <v>30</v>
      </c>
      <c r="D181" s="44">
        <v>30</v>
      </c>
      <c r="E181" s="44">
        <f>+'Caracterización de escenarios'!E$10</f>
        <v>30</v>
      </c>
      <c r="F181" s="44">
        <f>+'Caracterización de escenarios'!F$10</f>
        <v>30</v>
      </c>
      <c r="G181" s="44">
        <f>+'Caracterización de escenarios'!G$10</f>
        <v>30</v>
      </c>
    </row>
    <row r="182" spans="1:7" x14ac:dyDescent="0.25">
      <c r="A182" s="9" t="s">
        <v>65</v>
      </c>
      <c r="B182" s="44">
        <f>+'Caracterización de escenarios'!B$10</f>
        <v>19.5</v>
      </c>
      <c r="C182" s="44">
        <f>+'Caracterización de escenarios'!C$10</f>
        <v>30</v>
      </c>
      <c r="D182" s="44">
        <v>30</v>
      </c>
      <c r="E182" s="44">
        <f>+'Caracterización de escenarios'!E$10</f>
        <v>30</v>
      </c>
      <c r="F182" s="44">
        <f>+'Caracterización de escenarios'!F$10</f>
        <v>30</v>
      </c>
      <c r="G182" s="44">
        <f>+'Caracterización de escenarios'!G$10</f>
        <v>30</v>
      </c>
    </row>
    <row r="183" spans="1:7" x14ac:dyDescent="0.25">
      <c r="A183" s="9" t="s">
        <v>263</v>
      </c>
      <c r="B183" s="44">
        <f>+'Caracterización de escenarios'!B$10</f>
        <v>19.5</v>
      </c>
      <c r="C183" s="44">
        <f>+'Caracterización de escenarios'!C$10</f>
        <v>30</v>
      </c>
      <c r="D183" s="44">
        <v>30</v>
      </c>
      <c r="E183" s="44">
        <f>+'Caracterización de escenarios'!E$9</f>
        <v>30</v>
      </c>
      <c r="F183" s="44">
        <f>+'Caracterización de escenarios'!F$9</f>
        <v>30</v>
      </c>
      <c r="G183" s="44">
        <f>+'Caracterización de escenarios'!G$9</f>
        <v>30</v>
      </c>
    </row>
    <row r="184" spans="1:7" x14ac:dyDescent="0.25">
      <c r="A184" s="9" t="s">
        <v>67</v>
      </c>
      <c r="B184" s="44">
        <f>+'Caracterización de escenarios'!B$10</f>
        <v>19.5</v>
      </c>
      <c r="C184" s="44">
        <f>+'Caracterización de escenarios'!C$10</f>
        <v>30</v>
      </c>
      <c r="D184" s="44">
        <v>30</v>
      </c>
      <c r="E184" s="44">
        <f>+'Caracterización de escenarios'!E$9</f>
        <v>30</v>
      </c>
      <c r="F184" s="44">
        <f>+'Caracterización de escenarios'!F$9</f>
        <v>30</v>
      </c>
      <c r="G184" s="44">
        <f>+'Caracterización de escenarios'!G$9</f>
        <v>30</v>
      </c>
    </row>
    <row r="185" spans="1:7" x14ac:dyDescent="0.25">
      <c r="A185" s="9" t="s">
        <v>68</v>
      </c>
      <c r="B185" s="44">
        <f>+'Caracterización de escenarios'!B$10</f>
        <v>19.5</v>
      </c>
      <c r="C185" s="44">
        <f>+'Caracterización de escenarios'!C$10</f>
        <v>30</v>
      </c>
      <c r="D185" s="44">
        <v>30</v>
      </c>
      <c r="E185" s="44">
        <f>+'Caracterización de escenarios'!E$9</f>
        <v>30</v>
      </c>
      <c r="F185" s="44">
        <f>+'Caracterización de escenarios'!F$9</f>
        <v>30</v>
      </c>
      <c r="G185" s="44">
        <f>+'Caracterización de escenarios'!G$9</f>
        <v>30</v>
      </c>
    </row>
    <row r="186" spans="1:7" x14ac:dyDescent="0.25">
      <c r="A186" s="9" t="s">
        <v>50</v>
      </c>
      <c r="B186" s="44">
        <f>+'Caracterización de escenarios'!B$10</f>
        <v>19.5</v>
      </c>
      <c r="C186" s="44">
        <f>+'Caracterización de escenarios'!C$10</f>
        <v>30</v>
      </c>
      <c r="D186" s="44">
        <v>30</v>
      </c>
      <c r="E186" s="44">
        <v>30</v>
      </c>
      <c r="F186" s="44">
        <f>+'Caracterización de escenarios'!F$10</f>
        <v>30</v>
      </c>
      <c r="G186" s="44">
        <f>+'Caracterización de escenarios'!G$10</f>
        <v>30</v>
      </c>
    </row>
    <row r="187" spans="1:7" x14ac:dyDescent="0.25">
      <c r="A187" s="9" t="s">
        <v>55</v>
      </c>
      <c r="B187" s="44">
        <f>+'Caracterización de escenarios'!B$10</f>
        <v>19.5</v>
      </c>
      <c r="C187" s="44">
        <f>+'Caracterización de escenarios'!C$10</f>
        <v>30</v>
      </c>
      <c r="D187" s="44">
        <v>30</v>
      </c>
      <c r="E187" s="44">
        <f>+'Caracterización de escenarios'!E$9</f>
        <v>30</v>
      </c>
      <c r="F187" s="44">
        <f>+'Caracterización de escenarios'!F$9</f>
        <v>30</v>
      </c>
      <c r="G187" s="44">
        <f>+'Caracterización de escenarios'!G$9</f>
        <v>30</v>
      </c>
    </row>
    <row r="188" spans="1:7" x14ac:dyDescent="0.25">
      <c r="A188" s="9" t="s">
        <v>56</v>
      </c>
      <c r="B188" s="44">
        <f>+'Caracterización de escenarios'!B$10</f>
        <v>19.5</v>
      </c>
      <c r="C188" s="44">
        <f>+'Caracterización de escenarios'!C$10</f>
        <v>30</v>
      </c>
      <c r="D188" s="44">
        <v>30</v>
      </c>
      <c r="E188" s="44">
        <f>+'Caracterización de escenarios'!E$8</f>
        <v>30</v>
      </c>
      <c r="F188" s="44">
        <f>+'Caracterización de escenarios'!F$8</f>
        <v>30</v>
      </c>
      <c r="G188" s="44">
        <f>+'Caracterización de escenarios'!G$8</f>
        <v>30</v>
      </c>
    </row>
    <row r="189" spans="1:7" x14ac:dyDescent="0.25">
      <c r="A189" s="9" t="s">
        <v>57</v>
      </c>
      <c r="B189" s="44">
        <f>+'Caracterización de escenarios'!B$10</f>
        <v>19.5</v>
      </c>
      <c r="C189" s="44">
        <f>+'Caracterización de escenarios'!C$10</f>
        <v>30</v>
      </c>
      <c r="D189" s="44">
        <v>30</v>
      </c>
      <c r="E189" s="44">
        <f>+'Caracterización de escenarios'!E$10</f>
        <v>30</v>
      </c>
      <c r="F189" s="44">
        <f>+'Caracterización de escenarios'!F$10</f>
        <v>30</v>
      </c>
      <c r="G189" s="44">
        <f>+'Caracterización de escenarios'!G$10</f>
        <v>30</v>
      </c>
    </row>
    <row r="190" spans="1:7" x14ac:dyDescent="0.25">
      <c r="A190" s="9" t="s">
        <v>59</v>
      </c>
      <c r="B190" s="44">
        <f>+'Caracterización de escenarios'!B$10</f>
        <v>19.5</v>
      </c>
      <c r="C190" s="44">
        <f>+'Caracterización de escenarios'!C$10</f>
        <v>30</v>
      </c>
      <c r="D190" s="44">
        <v>30</v>
      </c>
      <c r="E190" s="44">
        <f>+'Caracterización de escenarios'!E$10</f>
        <v>30</v>
      </c>
      <c r="F190" s="44">
        <f>+'Caracterización de escenarios'!F$10</f>
        <v>30</v>
      </c>
      <c r="G190" s="44">
        <f>+'Caracterización de escenarios'!G$10</f>
        <v>30</v>
      </c>
    </row>
    <row r="191" spans="1:7" x14ac:dyDescent="0.25">
      <c r="A191" s="9" t="s">
        <v>61</v>
      </c>
      <c r="B191" s="44">
        <f>+'Caracterización de escenarios'!B$10</f>
        <v>19.5</v>
      </c>
      <c r="C191" s="44">
        <f>+'Caracterización de escenarios'!C$10</f>
        <v>30</v>
      </c>
      <c r="D191" s="44">
        <v>30</v>
      </c>
      <c r="E191" s="44">
        <f>+'Caracterización de escenarios'!E$10</f>
        <v>30</v>
      </c>
      <c r="F191" s="44">
        <f>+'Caracterización de escenarios'!F$10</f>
        <v>30</v>
      </c>
      <c r="G191" s="44">
        <f>+'Caracterización de escenarios'!G$10</f>
        <v>30</v>
      </c>
    </row>
    <row r="192" spans="1:7" x14ac:dyDescent="0.25">
      <c r="A192" s="9" t="s">
        <v>265</v>
      </c>
      <c r="B192" s="44">
        <f>+'Caracterización de escenarios'!B$10</f>
        <v>19.5</v>
      </c>
      <c r="C192" s="44">
        <f>+'Caracterización de escenarios'!C$10</f>
        <v>30</v>
      </c>
      <c r="D192" s="44">
        <v>30</v>
      </c>
      <c r="E192" s="44">
        <f>+'Caracterización de escenarios'!E$10</f>
        <v>30</v>
      </c>
      <c r="F192" s="44">
        <f>+'Caracterización de escenarios'!F$10</f>
        <v>30</v>
      </c>
      <c r="G192" s="44">
        <f>+'Caracterización de escenarios'!G$10</f>
        <v>30</v>
      </c>
    </row>
    <row r="194" spans="1:7" x14ac:dyDescent="0.25">
      <c r="A194" s="7" t="s">
        <v>204</v>
      </c>
    </row>
    <row r="195" spans="1:7" x14ac:dyDescent="0.25">
      <c r="A195" s="9" t="s">
        <v>49</v>
      </c>
      <c r="B195" s="44">
        <f>+B172*B49</f>
        <v>14274</v>
      </c>
      <c r="C195" s="44">
        <f>+C172*C49</f>
        <v>26100</v>
      </c>
      <c r="D195" s="44">
        <f>+D172*D49</f>
        <v>37110</v>
      </c>
      <c r="E195" s="44">
        <f t="shared" ref="E195:F195" si="0">+E172*E49</f>
        <v>46680</v>
      </c>
      <c r="F195" s="44">
        <f t="shared" si="0"/>
        <v>51630</v>
      </c>
      <c r="G195" s="44">
        <f>+G172*G49</f>
        <v>49200</v>
      </c>
    </row>
    <row r="196" spans="1:7" x14ac:dyDescent="0.25">
      <c r="A196" s="9" t="s">
        <v>51</v>
      </c>
      <c r="B196" s="44">
        <f t="shared" ref="B196:C196" si="1">+B173*B50</f>
        <v>292.5</v>
      </c>
      <c r="C196" s="44">
        <f t="shared" si="1"/>
        <v>480</v>
      </c>
      <c r="D196" s="44">
        <f t="shared" ref="D196:G196" si="2">+D173*D50</f>
        <v>510</v>
      </c>
      <c r="E196" s="44">
        <f t="shared" si="2"/>
        <v>1110</v>
      </c>
      <c r="F196" s="44">
        <f t="shared" si="2"/>
        <v>1200</v>
      </c>
      <c r="G196" s="44">
        <f t="shared" si="2"/>
        <v>1170</v>
      </c>
    </row>
    <row r="197" spans="1:7" x14ac:dyDescent="0.25">
      <c r="A197" s="9" t="s">
        <v>52</v>
      </c>
      <c r="B197" s="44">
        <f t="shared" ref="B197:C197" si="3">+B174*B51</f>
        <v>2242.5</v>
      </c>
      <c r="C197" s="44">
        <f t="shared" si="3"/>
        <v>3690</v>
      </c>
      <c r="D197" s="44">
        <f t="shared" ref="D197:G197" si="4">+D174*D51</f>
        <v>3990</v>
      </c>
      <c r="E197" s="44">
        <f t="shared" si="4"/>
        <v>5670</v>
      </c>
      <c r="F197" s="44">
        <f t="shared" si="4"/>
        <v>5970</v>
      </c>
      <c r="G197" s="44">
        <f t="shared" si="4"/>
        <v>5880</v>
      </c>
    </row>
    <row r="198" spans="1:7" x14ac:dyDescent="0.25">
      <c r="A198" s="9" t="s">
        <v>53</v>
      </c>
      <c r="B198" s="44">
        <f t="shared" ref="B198:C198" si="5">+B175*B52</f>
        <v>1267.5</v>
      </c>
      <c r="C198" s="44">
        <f t="shared" si="5"/>
        <v>2220</v>
      </c>
      <c r="D198" s="44">
        <f t="shared" ref="D198:G198" si="6">+D175*D52</f>
        <v>2490</v>
      </c>
      <c r="E198" s="44">
        <f t="shared" si="6"/>
        <v>4230</v>
      </c>
      <c r="F198" s="44">
        <f t="shared" si="6"/>
        <v>4800</v>
      </c>
      <c r="G198" s="44">
        <f t="shared" si="6"/>
        <v>6360</v>
      </c>
    </row>
    <row r="199" spans="1:7" x14ac:dyDescent="0.25">
      <c r="A199" s="9" t="s">
        <v>54</v>
      </c>
      <c r="B199" s="44">
        <f t="shared" ref="B199:C199" si="7">+B176*B53</f>
        <v>3510</v>
      </c>
      <c r="C199" s="44">
        <f t="shared" si="7"/>
        <v>7050</v>
      </c>
      <c r="D199" s="44">
        <f t="shared" ref="D199:G199" si="8">+D176*D53</f>
        <v>7470</v>
      </c>
      <c r="E199" s="44">
        <f t="shared" si="8"/>
        <v>10080</v>
      </c>
      <c r="F199" s="44">
        <f t="shared" si="8"/>
        <v>14490</v>
      </c>
      <c r="G199" s="44">
        <f t="shared" si="8"/>
        <v>16200</v>
      </c>
    </row>
    <row r="200" spans="1:7" x14ac:dyDescent="0.25">
      <c r="A200" s="9" t="s">
        <v>58</v>
      </c>
      <c r="B200" s="44">
        <f t="shared" ref="B200:C200" si="9">+B177*B54</f>
        <v>10315.5</v>
      </c>
      <c r="C200" s="44">
        <f t="shared" si="9"/>
        <v>33570</v>
      </c>
      <c r="D200" s="44">
        <f t="shared" ref="D200:G200" si="10">+D177*D54</f>
        <v>51240</v>
      </c>
      <c r="E200" s="44">
        <f t="shared" si="10"/>
        <v>116280</v>
      </c>
      <c r="F200" s="44">
        <f t="shared" si="10"/>
        <v>159390</v>
      </c>
      <c r="G200" s="44">
        <f t="shared" si="10"/>
        <v>101760</v>
      </c>
    </row>
    <row r="201" spans="1:7" x14ac:dyDescent="0.25">
      <c r="A201" s="9" t="s">
        <v>60</v>
      </c>
      <c r="B201" s="44">
        <f t="shared" ref="B201:C201" si="11">+B178*B55</f>
        <v>136.5</v>
      </c>
      <c r="C201" s="44">
        <f t="shared" si="11"/>
        <v>210</v>
      </c>
      <c r="D201" s="44">
        <f t="shared" ref="D201:G201" si="12">+D178*D55</f>
        <v>180</v>
      </c>
      <c r="E201" s="44">
        <f t="shared" si="12"/>
        <v>510</v>
      </c>
      <c r="F201" s="44">
        <f t="shared" si="12"/>
        <v>780</v>
      </c>
      <c r="G201" s="44">
        <f t="shared" si="12"/>
        <v>540</v>
      </c>
    </row>
    <row r="202" spans="1:7" x14ac:dyDescent="0.25">
      <c r="A202" s="9" t="s">
        <v>62</v>
      </c>
      <c r="B202" s="44">
        <f t="shared" ref="B202:C202" si="13">+B179*B56</f>
        <v>4485</v>
      </c>
      <c r="C202" s="44">
        <f t="shared" si="13"/>
        <v>8160</v>
      </c>
      <c r="D202" s="44">
        <f t="shared" ref="D202:G202" si="14">+D179*D56</f>
        <v>8820</v>
      </c>
      <c r="E202" s="44">
        <f t="shared" si="14"/>
        <v>11610</v>
      </c>
      <c r="F202" s="44">
        <f t="shared" si="14"/>
        <v>14940</v>
      </c>
      <c r="G202" s="44">
        <f t="shared" si="14"/>
        <v>20370</v>
      </c>
    </row>
    <row r="203" spans="1:7" x14ac:dyDescent="0.25">
      <c r="A203" s="9" t="s">
        <v>63</v>
      </c>
      <c r="B203" s="44">
        <f t="shared" ref="B203:C203" si="15">+B180*B57</f>
        <v>3315</v>
      </c>
      <c r="C203" s="44">
        <f t="shared" si="15"/>
        <v>7080</v>
      </c>
      <c r="D203" s="44">
        <f t="shared" ref="D203:G203" si="16">+D180*D57</f>
        <v>7320</v>
      </c>
      <c r="E203" s="44">
        <f t="shared" si="16"/>
        <v>8520</v>
      </c>
      <c r="F203" s="44">
        <f t="shared" si="16"/>
        <v>10140</v>
      </c>
      <c r="G203" s="44">
        <f t="shared" si="16"/>
        <v>8100</v>
      </c>
    </row>
    <row r="204" spans="1:7" x14ac:dyDescent="0.25">
      <c r="A204" s="9" t="s">
        <v>64</v>
      </c>
      <c r="B204" s="44">
        <f t="shared" ref="B204:C204" si="17">+B181*B58</f>
        <v>0</v>
      </c>
      <c r="C204" s="44">
        <f t="shared" si="17"/>
        <v>0</v>
      </c>
      <c r="D204" s="44">
        <f t="shared" ref="D204:G204" si="18">+D181*D58</f>
        <v>0</v>
      </c>
      <c r="E204" s="44">
        <f t="shared" si="18"/>
        <v>0</v>
      </c>
      <c r="F204" s="44">
        <f t="shared" si="18"/>
        <v>0</v>
      </c>
      <c r="G204" s="44">
        <f t="shared" si="18"/>
        <v>0</v>
      </c>
    </row>
    <row r="205" spans="1:7" x14ac:dyDescent="0.25">
      <c r="A205" s="9" t="s">
        <v>65</v>
      </c>
      <c r="B205" s="44">
        <f t="shared" ref="B205:C205" si="19">+B182*B59</f>
        <v>331.5</v>
      </c>
      <c r="C205" s="44">
        <f t="shared" si="19"/>
        <v>540</v>
      </c>
      <c r="D205" s="44">
        <f t="shared" ref="D205:G205" si="20">+D182*D59</f>
        <v>600</v>
      </c>
      <c r="E205" s="44">
        <f t="shared" si="20"/>
        <v>750</v>
      </c>
      <c r="F205" s="44">
        <f t="shared" si="20"/>
        <v>840</v>
      </c>
      <c r="G205" s="44">
        <f t="shared" si="20"/>
        <v>810</v>
      </c>
    </row>
    <row r="206" spans="1:7" x14ac:dyDescent="0.25">
      <c r="A206" s="9" t="s">
        <v>263</v>
      </c>
      <c r="B206" s="44">
        <f t="shared" ref="B206:C206" si="21">+B183*B60</f>
        <v>0</v>
      </c>
      <c r="C206" s="44">
        <f t="shared" si="21"/>
        <v>0</v>
      </c>
      <c r="D206" s="44">
        <f t="shared" ref="D206:G206" si="22">+D183*D60</f>
        <v>0</v>
      </c>
      <c r="E206" s="44">
        <f t="shared" si="22"/>
        <v>0</v>
      </c>
      <c r="F206" s="44">
        <f t="shared" si="22"/>
        <v>0</v>
      </c>
      <c r="G206" s="44">
        <f t="shared" si="22"/>
        <v>0</v>
      </c>
    </row>
    <row r="207" spans="1:7" x14ac:dyDescent="0.25">
      <c r="A207" s="9" t="s">
        <v>67</v>
      </c>
      <c r="B207" s="44">
        <f t="shared" ref="B207:C207" si="23">+B184*B61</f>
        <v>78</v>
      </c>
      <c r="C207" s="44">
        <f t="shared" si="23"/>
        <v>150</v>
      </c>
      <c r="D207" s="44">
        <f t="shared" ref="D207:G207" si="24">+D184*D61</f>
        <v>120</v>
      </c>
      <c r="E207" s="44">
        <f t="shared" si="24"/>
        <v>180</v>
      </c>
      <c r="F207" s="44">
        <f t="shared" si="24"/>
        <v>360</v>
      </c>
      <c r="G207" s="44">
        <f t="shared" si="24"/>
        <v>450</v>
      </c>
    </row>
    <row r="208" spans="1:7" x14ac:dyDescent="0.25">
      <c r="A208" s="9" t="s">
        <v>68</v>
      </c>
      <c r="B208" s="44">
        <f t="shared" ref="B208:C208" si="25">+B185*B62</f>
        <v>39</v>
      </c>
      <c r="C208" s="44">
        <f t="shared" si="25"/>
        <v>90</v>
      </c>
      <c r="D208" s="44">
        <f t="shared" ref="D208:G208" si="26">+D185*D62</f>
        <v>90</v>
      </c>
      <c r="E208" s="44">
        <f t="shared" si="26"/>
        <v>180</v>
      </c>
      <c r="F208" s="44">
        <f t="shared" si="26"/>
        <v>330</v>
      </c>
      <c r="G208" s="44">
        <f t="shared" si="26"/>
        <v>660</v>
      </c>
    </row>
    <row r="209" spans="1:7" x14ac:dyDescent="0.25">
      <c r="A209" s="9" t="s">
        <v>50</v>
      </c>
      <c r="B209" s="44">
        <f t="shared" ref="B209:C209" si="27">+B186*B63</f>
        <v>2847</v>
      </c>
      <c r="C209" s="44">
        <f t="shared" si="27"/>
        <v>4500</v>
      </c>
      <c r="D209" s="44">
        <f t="shared" ref="D209:G209" si="28">+D186*D63</f>
        <v>4740</v>
      </c>
      <c r="E209" s="44">
        <f t="shared" si="28"/>
        <v>5280</v>
      </c>
      <c r="F209" s="44">
        <f t="shared" si="28"/>
        <v>6120</v>
      </c>
      <c r="G209" s="44">
        <f t="shared" si="28"/>
        <v>5970</v>
      </c>
    </row>
    <row r="210" spans="1:7" x14ac:dyDescent="0.25">
      <c r="A210" s="9" t="s">
        <v>55</v>
      </c>
      <c r="B210" s="44">
        <f t="shared" ref="B210:C210" si="29">+B187*B64</f>
        <v>4036.5</v>
      </c>
      <c r="C210" s="44">
        <f t="shared" si="29"/>
        <v>6450</v>
      </c>
      <c r="D210" s="44">
        <f t="shared" ref="D210:G210" si="30">+D187*D64</f>
        <v>6630</v>
      </c>
      <c r="E210" s="44">
        <f t="shared" si="30"/>
        <v>7080</v>
      </c>
      <c r="F210" s="44">
        <f t="shared" si="30"/>
        <v>7770</v>
      </c>
      <c r="G210" s="44">
        <f t="shared" si="30"/>
        <v>7800</v>
      </c>
    </row>
    <row r="211" spans="1:7" x14ac:dyDescent="0.25">
      <c r="A211" s="9" t="s">
        <v>56</v>
      </c>
      <c r="B211" s="44">
        <f t="shared" ref="B211:C211" si="31">+B188*B65</f>
        <v>916.5</v>
      </c>
      <c r="C211" s="44">
        <f t="shared" si="31"/>
        <v>1440</v>
      </c>
      <c r="D211" s="44">
        <f t="shared" ref="D211:G211" si="32">+D188*D65</f>
        <v>1500</v>
      </c>
      <c r="E211" s="44">
        <f t="shared" si="32"/>
        <v>1530</v>
      </c>
      <c r="F211" s="44">
        <f t="shared" si="32"/>
        <v>1590</v>
      </c>
      <c r="G211" s="44">
        <f t="shared" si="32"/>
        <v>1590</v>
      </c>
    </row>
    <row r="212" spans="1:7" x14ac:dyDescent="0.25">
      <c r="A212" s="9" t="s">
        <v>57</v>
      </c>
      <c r="B212" s="44">
        <f t="shared" ref="B212:C212" si="33">+B189*B66</f>
        <v>5401.5</v>
      </c>
      <c r="C212" s="44">
        <f t="shared" si="33"/>
        <v>8790</v>
      </c>
      <c r="D212" s="44">
        <f t="shared" ref="D212:G212" si="34">+D189*D66</f>
        <v>9150</v>
      </c>
      <c r="E212" s="44">
        <f t="shared" si="34"/>
        <v>10290</v>
      </c>
      <c r="F212" s="44">
        <f t="shared" si="34"/>
        <v>11580</v>
      </c>
      <c r="G212" s="44">
        <f t="shared" si="34"/>
        <v>11100</v>
      </c>
    </row>
    <row r="213" spans="1:7" x14ac:dyDescent="0.25">
      <c r="A213" s="9" t="s">
        <v>59</v>
      </c>
      <c r="B213" s="44">
        <f t="shared" ref="B213:C213" si="35">+B190*B67</f>
        <v>292.5</v>
      </c>
      <c r="C213" s="44">
        <f t="shared" si="35"/>
        <v>480</v>
      </c>
      <c r="D213" s="44">
        <f t="shared" ref="D213:G213" si="36">+D190*D67</f>
        <v>480</v>
      </c>
      <c r="E213" s="44">
        <f t="shared" si="36"/>
        <v>510</v>
      </c>
      <c r="F213" s="44">
        <f t="shared" si="36"/>
        <v>540</v>
      </c>
      <c r="G213" s="44">
        <f t="shared" si="36"/>
        <v>510</v>
      </c>
    </row>
    <row r="214" spans="1:7" x14ac:dyDescent="0.25">
      <c r="A214" s="9" t="s">
        <v>61</v>
      </c>
      <c r="B214" s="44">
        <f t="shared" ref="B214:C214" si="37">+B191*B68</f>
        <v>2613</v>
      </c>
      <c r="C214" s="44">
        <f t="shared" si="37"/>
        <v>4140</v>
      </c>
      <c r="D214" s="44">
        <f t="shared" ref="D214:G214" si="38">+D191*D68</f>
        <v>4230</v>
      </c>
      <c r="E214" s="44">
        <f t="shared" si="38"/>
        <v>4830</v>
      </c>
      <c r="F214" s="44">
        <f t="shared" si="38"/>
        <v>5160</v>
      </c>
      <c r="G214" s="44">
        <f t="shared" si="38"/>
        <v>5250</v>
      </c>
    </row>
    <row r="215" spans="1:7" x14ac:dyDescent="0.25">
      <c r="A215" s="9" t="s">
        <v>265</v>
      </c>
      <c r="B215" s="44">
        <f t="shared" ref="B215:G215" si="39">+B192*B69</f>
        <v>0</v>
      </c>
      <c r="C215" s="44">
        <f t="shared" si="39"/>
        <v>0</v>
      </c>
      <c r="D215" s="44">
        <f t="shared" si="39"/>
        <v>0</v>
      </c>
      <c r="E215" s="44">
        <f t="shared" si="39"/>
        <v>0</v>
      </c>
      <c r="F215" s="44">
        <f t="shared" si="39"/>
        <v>0</v>
      </c>
      <c r="G215" s="44">
        <f t="shared" si="39"/>
        <v>0</v>
      </c>
    </row>
    <row r="216" spans="1:7" x14ac:dyDescent="0.25">
      <c r="B216" s="44"/>
      <c r="C216" s="44"/>
      <c r="D216" s="44"/>
      <c r="E216" s="44"/>
      <c r="F216" s="44"/>
      <c r="G216" s="44"/>
    </row>
  </sheetData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FC16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" sqref="A3"/>
    </sheetView>
  </sheetViews>
  <sheetFormatPr baseColWidth="10" defaultRowHeight="15" x14ac:dyDescent="0.25"/>
  <cols>
    <col min="1" max="1" width="47.85546875" style="3" bestFit="1" customWidth="1"/>
    <col min="2" max="2" width="14.5703125" style="3" customWidth="1"/>
    <col min="3" max="4" width="11.42578125" style="3"/>
    <col min="5" max="5" width="12.42578125" style="3" customWidth="1"/>
    <col min="6" max="6" width="14.85546875" style="3" customWidth="1"/>
    <col min="7" max="9" width="11.42578125" style="3"/>
    <col min="10" max="11" width="12.5703125" style="3" customWidth="1"/>
    <col min="12" max="16384" width="11.42578125" style="3"/>
  </cols>
  <sheetData>
    <row r="1" spans="1:7" s="22" customFormat="1" ht="15.75" x14ac:dyDescent="0.25">
      <c r="B1" s="22" t="s">
        <v>205</v>
      </c>
      <c r="C1" s="22" t="s">
        <v>206</v>
      </c>
      <c r="D1" s="22" t="s">
        <v>207</v>
      </c>
      <c r="E1" s="22" t="s">
        <v>208</v>
      </c>
      <c r="F1" s="22" t="s">
        <v>209</v>
      </c>
      <c r="G1" s="22" t="s">
        <v>210</v>
      </c>
    </row>
    <row r="2" spans="1:7" s="18" customFormat="1" ht="15.75" x14ac:dyDescent="0.25">
      <c r="A2" s="18" t="s">
        <v>85</v>
      </c>
    </row>
    <row r="3" spans="1:7" ht="8.25" customHeight="1" x14ac:dyDescent="0.25"/>
    <row r="4" spans="1:7" s="1" customFormat="1" x14ac:dyDescent="0.25">
      <c r="A4" s="1" t="s">
        <v>86</v>
      </c>
    </row>
    <row r="5" spans="1:7" x14ac:dyDescent="0.25">
      <c r="A5" s="7" t="s">
        <v>81</v>
      </c>
    </row>
    <row r="6" spans="1:7" x14ac:dyDescent="0.25">
      <c r="A6" s="9" t="s">
        <v>49</v>
      </c>
      <c r="B6" s="44">
        <f ca="1">+'Efectos de los escenarios'!B$3*'Parámetros '!$D$5</f>
        <v>837388.33971954521</v>
      </c>
      <c r="C6" s="44">
        <f ca="1">+'Efectos de los escenarios'!C$3*'Parámetros '!$D$5</f>
        <v>1001927.802962684</v>
      </c>
      <c r="D6" s="44">
        <f ca="1">+'Efectos de los escenarios'!D$3*'Parámetros '!$D$5</f>
        <v>1360388.7764566648</v>
      </c>
      <c r="E6" s="44">
        <f ca="1">+'Efectos de los escenarios'!E$3*'Parámetros '!$D$5</f>
        <v>1704158.7264467936</v>
      </c>
      <c r="F6" s="44">
        <f ca="1">+'Efectos de los escenarios'!F$3*'Parámetros '!$D$5</f>
        <v>1871636.3943907027</v>
      </c>
      <c r="G6" s="44">
        <f ca="1">+'Efectos de los escenarios'!G$3*'Parámetros '!$D$5</f>
        <v>1780552.0486668225</v>
      </c>
    </row>
    <row r="7" spans="1:7" x14ac:dyDescent="0.25">
      <c r="A7" s="9" t="s">
        <v>51</v>
      </c>
      <c r="B7" s="44">
        <f ca="1">+'Efectos de los escenarios'!B$4*'Parámetros '!$D$5</f>
        <v>44073.070511555008</v>
      </c>
      <c r="C7" s="44">
        <f ca="1">+'Efectos de los escenarios'!C$4*'Parámetros '!$D$5</f>
        <v>44073.070511555008</v>
      </c>
      <c r="D7" s="44">
        <f ca="1">+'Efectos de los escenarios'!D$4*'Parámetros '!$D$5</f>
        <v>47011.275212325345</v>
      </c>
      <c r="E7" s="44">
        <f ca="1">+'Efectos de los escenarios'!E$4*'Parámetros '!$D$5</f>
        <v>76393.322220028684</v>
      </c>
      <c r="F7" s="44">
        <f ca="1">+'Efectos de los escenarios'!F$4*'Parámetros '!$D$5</f>
        <v>85207.936322339694</v>
      </c>
      <c r="G7" s="44">
        <f ca="1">+'Efectos de los escenarios'!G$4*'Parámetros '!$D$5</f>
        <v>85207.936322339694</v>
      </c>
    </row>
    <row r="8" spans="1:7" x14ac:dyDescent="0.25">
      <c r="A8" s="9" t="s">
        <v>52</v>
      </c>
      <c r="B8" s="44">
        <f ca="1">+'Efectos de los escenarios'!B$5*'Parámetros '!$D$5</f>
        <v>188045.10084930138</v>
      </c>
      <c r="C8" s="44">
        <f ca="1">+'Efectos de los escenarios'!C$5*'Parámetros '!$D$5</f>
        <v>199797.91965238273</v>
      </c>
      <c r="D8" s="44">
        <f ca="1">+'Efectos de los escenarios'!D$5*'Parámetros '!$D$5</f>
        <v>208612.53375469372</v>
      </c>
      <c r="E8" s="44">
        <f ca="1">+'Efectos de los escenarios'!E$5*'Parámetros '!$D$5</f>
        <v>290882.26537626307</v>
      </c>
      <c r="F8" s="44">
        <f ca="1">+'Efectos de los escenarios'!F$5*'Parámetros '!$D$5</f>
        <v>299696.87947857409</v>
      </c>
      <c r="G8" s="44">
        <f ca="1">+'Efectos de los escenarios'!G$5*'Parámetros '!$D$5</f>
        <v>299696.87947857409</v>
      </c>
    </row>
    <row r="9" spans="1:7" x14ac:dyDescent="0.25">
      <c r="A9" s="9" t="s">
        <v>53</v>
      </c>
      <c r="B9" s="44">
        <f ca="1">+'Efectos de los escenarios'!B$6*'Parámetros '!$D$6</f>
        <v>104438.24323480162</v>
      </c>
      <c r="C9" s="44">
        <f ca="1">+'Efectos de los escenarios'!C$6*'Parámetros '!$D$6</f>
        <v>117097.42423295938</v>
      </c>
      <c r="D9" s="44">
        <f ca="1">+'Efectos de los escenarios'!D$6*'Parámetros '!$D$6</f>
        <v>126591.80998157771</v>
      </c>
      <c r="E9" s="44">
        <f ca="1">+'Efectos de los escenarios'!E$6*'Parámetros '!$D$6</f>
        <v>199382.10072098489</v>
      </c>
      <c r="F9" s="44">
        <f ca="1">+'Efectos de los escenarios'!F$6*'Parámetros '!$D$6</f>
        <v>224700.46271730046</v>
      </c>
      <c r="G9" s="44">
        <f ca="1">+'Efectos de los escenarios'!G$6*'Parámetros '!$D$6</f>
        <v>294325.95820716821</v>
      </c>
    </row>
    <row r="10" spans="1:7" x14ac:dyDescent="0.25">
      <c r="A10" s="9" t="s">
        <v>54</v>
      </c>
      <c r="B10" s="44">
        <f ca="1">+'Efectos de los escenarios'!B$7*'Parámetros '!$D$6</f>
        <v>306985.13920532598</v>
      </c>
      <c r="C10" s="44">
        <f ca="1">+'Efectos de los escenarios'!C$7*'Parámetros '!$D$6</f>
        <v>411423.38244012761</v>
      </c>
      <c r="D10" s="44">
        <f ca="1">+'Efectos de los escenarios'!D$7*'Parámetros '!$D$6</f>
        <v>446236.13018506143</v>
      </c>
      <c r="E10" s="44">
        <f ca="1">+'Efectos de los escenarios'!E$7*'Parámetros '!$D$6</f>
        <v>585487.12116479699</v>
      </c>
      <c r="F10" s="44">
        <f ca="1">+'Efectos de los escenarios'!F$7*'Parámetros '!$D$6</f>
        <v>838670.74112795235</v>
      </c>
      <c r="G10" s="44">
        <f ca="1">+'Efectos de los escenarios'!G$7*'Parámetros '!$D$6</f>
        <v>943108.98436275404</v>
      </c>
    </row>
    <row r="11" spans="1:7" x14ac:dyDescent="0.25">
      <c r="A11" s="9" t="s">
        <v>58</v>
      </c>
      <c r="B11" s="44">
        <f ca="1">+'Efectos de los escenarios'!B$8*'Parámetros '!$D$6</f>
        <v>569663.14491709974</v>
      </c>
      <c r="C11" s="44">
        <f ca="1">+'Efectos de los escenarios'!C$8*'Parámetros '!$D$6</f>
        <v>1174139.0375791334</v>
      </c>
      <c r="D11" s="44">
        <f ca="1">+'Efectos de los escenarios'!D$8*'Parámetros '!$D$6</f>
        <v>1769120.5444925486</v>
      </c>
      <c r="E11" s="44">
        <f ca="1">+'Efectos de los escenarios'!E$8*'Parámetros '!$D$6</f>
        <v>4025619.5574141713</v>
      </c>
      <c r="F11" s="44">
        <f ca="1">+'Efectos de los escenarios'!F$8*'Parámetros '!$D$6</f>
        <v>5551050.8676921828</v>
      </c>
      <c r="G11" s="44">
        <f ca="1">+'Efectos de los escenarios'!G$8*'Parámetros '!$D$6</f>
        <v>3503428.3412401634</v>
      </c>
    </row>
    <row r="12" spans="1:7" x14ac:dyDescent="0.25">
      <c r="A12" s="9" t="s">
        <v>60</v>
      </c>
      <c r="B12" s="44">
        <f ca="1">+'Efectos de los escenarios'!B$9*'Parámetros '!$D$5</f>
        <v>14691.023503851669</v>
      </c>
      <c r="C12" s="44">
        <f ca="1">+'Efectos de los escenarios'!C$9*'Parámetros '!$D$5</f>
        <v>14691.023503851669</v>
      </c>
      <c r="D12" s="44">
        <f ca="1">+'Efectos de los escenarios'!D$9*'Parámetros '!$D$5</f>
        <v>11752.818803081336</v>
      </c>
      <c r="E12" s="44">
        <f ca="1">+'Efectos de los escenarios'!E$9*'Parámetros '!$D$5</f>
        <v>32320.251708473676</v>
      </c>
      <c r="F12" s="44">
        <f ca="1">+'Efectos de los escenarios'!F$9*'Parámetros '!$D$5</f>
        <v>58764.094015406677</v>
      </c>
      <c r="G12" s="44">
        <f ca="1">+'Efectos de los escenarios'!G$9*'Parámetros '!$D$5</f>
        <v>35258.456409244012</v>
      </c>
    </row>
    <row r="13" spans="1:7" x14ac:dyDescent="0.25">
      <c r="A13" s="9" t="s">
        <v>62</v>
      </c>
      <c r="B13" s="44">
        <f ca="1">+'Efectos de los escenarios'!B$10*'Parámetros '!$D$6</f>
        <v>316479.52495394432</v>
      </c>
      <c r="C13" s="44">
        <f ca="1">+'Efectos de los escenarios'!C$10*'Parámetros '!$D$6</f>
        <v>370281.04419611482</v>
      </c>
      <c r="D13" s="44">
        <f ca="1">+'Efectos de los escenarios'!D$10*'Parámetros '!$D$6</f>
        <v>398764.20144196978</v>
      </c>
      <c r="E13" s="44">
        <f ca="1">+'Efectos de los escenarios'!E$10*'Parámetros '!$D$6</f>
        <v>512696.83042538975</v>
      </c>
      <c r="F13" s="44">
        <f ca="1">+'Efectos de los escenarios'!F$10*'Parámetros '!$D$6</f>
        <v>664607.00240328303</v>
      </c>
      <c r="G13" s="44">
        <f ca="1">+'Efectos de los escenarios'!G$10*'Parámetros '!$D$6</f>
        <v>901966.64611874125</v>
      </c>
    </row>
    <row r="14" spans="1:7" x14ac:dyDescent="0.25">
      <c r="A14" s="9" t="s">
        <v>63</v>
      </c>
      <c r="B14" s="44">
        <f ca="1">+'Efectos de los escenarios'!B$11*'Parámetros '!$D$6</f>
        <v>205711.6912200638</v>
      </c>
      <c r="C14" s="44">
        <f ca="1">+'Efectos de los escenarios'!C$11*'Parámetros '!$D$6</f>
        <v>278501.98195947096</v>
      </c>
      <c r="D14" s="44">
        <f ca="1">+'Efectos de los escenarios'!D$11*'Parámetros '!$D$6</f>
        <v>284831.57245854987</v>
      </c>
      <c r="E14" s="44">
        <f ca="1">+'Efectos de los escenarios'!E$11*'Parámetros '!$D$6</f>
        <v>332303.50120164151</v>
      </c>
      <c r="F14" s="44">
        <f ca="1">+'Efectos de los escenarios'!F$11*'Parámetros '!$D$6</f>
        <v>414588.17768966703</v>
      </c>
      <c r="G14" s="44">
        <f ca="1">+'Efectos de los escenarios'!G$11*'Parámetros '!$D$6</f>
        <v>316479.52495394432</v>
      </c>
    </row>
    <row r="15" spans="1:7" x14ac:dyDescent="0.25">
      <c r="A15" s="9" t="s">
        <v>64</v>
      </c>
      <c r="B15" s="44">
        <f ca="1">+'Efectos de los escenarios'!B$12*'Parámetros '!$D$6</f>
        <v>0</v>
      </c>
      <c r="C15" s="44">
        <f ca="1">+'Efectos de los escenarios'!C$12*'Parámetros '!$D$6</f>
        <v>0</v>
      </c>
      <c r="D15" s="44">
        <f ca="1">+'Efectos de los escenarios'!D$12*'Parámetros '!$D$6</f>
        <v>0</v>
      </c>
      <c r="E15" s="44">
        <f ca="1">+'Efectos de los escenarios'!E$12*'Parámetros '!$D$6</f>
        <v>0</v>
      </c>
      <c r="F15" s="44">
        <f ca="1">+'Efectos de los escenarios'!F$12*'Parámetros '!$D$6</f>
        <v>0</v>
      </c>
      <c r="G15" s="44">
        <f ca="1">+'Efectos de los escenarios'!G$12*'Parámetros '!$D$6</f>
        <v>0</v>
      </c>
    </row>
    <row r="16" spans="1:7" x14ac:dyDescent="0.25">
      <c r="A16" s="9" t="s">
        <v>65</v>
      </c>
      <c r="B16" s="44">
        <f ca="1">+'Efectos de los escenarios'!B$13*'Parámetros '!$D$6</f>
        <v>47471.928743091645</v>
      </c>
      <c r="C16" s="44">
        <f ca="1">+'Efectos de los escenarios'!C$13*'Parámetros '!$D$6</f>
        <v>50636.723992631087</v>
      </c>
      <c r="D16" s="44">
        <f ca="1">+'Efectos de los escenarios'!D$13*'Parámetros '!$D$6</f>
        <v>53801.519242170529</v>
      </c>
      <c r="E16" s="44">
        <f ca="1">+'Efectos de los escenarios'!E$13*'Parámetros '!$D$6</f>
        <v>69625.495489867739</v>
      </c>
      <c r="F16" s="44">
        <f ca="1">+'Efectos de los escenarios'!F$13*'Parámetros '!$D$6</f>
        <v>72790.290739407181</v>
      </c>
      <c r="G16" s="44">
        <f ca="1">+'Efectos de los escenarios'!G$13*'Parámetros '!$D$6</f>
        <v>75955.085988946637</v>
      </c>
    </row>
    <row r="17" spans="1:7" x14ac:dyDescent="0.25">
      <c r="A17" s="9" t="s">
        <v>263</v>
      </c>
      <c r="B17" s="44">
        <f ca="1">+'Efectos de los escenarios'!B$14*'Parámetros '!$D$6</f>
        <v>0</v>
      </c>
      <c r="C17" s="44">
        <f ca="1">+'Efectos de los escenarios'!C$14*'Parámetros '!$D$6</f>
        <v>0</v>
      </c>
      <c r="D17" s="44">
        <f ca="1">+'Efectos de los escenarios'!D$14*'Parámetros '!$D$6</f>
        <v>0</v>
      </c>
      <c r="E17" s="44">
        <f ca="1">+'Efectos de los escenarios'!E$14*'Parámetros '!$D$6</f>
        <v>0</v>
      </c>
      <c r="F17" s="44">
        <f ca="1">+'Efectos de los escenarios'!F$14*'Parámetros '!$D$6</f>
        <v>0</v>
      </c>
      <c r="G17" s="44">
        <f ca="1">+'Efectos de los escenarios'!G$14*'Parámetros '!$D$6</f>
        <v>0</v>
      </c>
    </row>
    <row r="18" spans="1:7" x14ac:dyDescent="0.25">
      <c r="A18" s="9" t="s">
        <v>67</v>
      </c>
      <c r="B18" s="44">
        <f ca="1">+'Efectos de los escenarios'!B$15*'Parámetros '!$D$6</f>
        <v>18988.771497236659</v>
      </c>
      <c r="C18" s="44">
        <f ca="1">+'Efectos de los escenarios'!C$15*'Parámetros '!$D$6</f>
        <v>22153.566746776101</v>
      </c>
      <c r="D18" s="44">
        <f ca="1">+'Efectos de los escenarios'!D$15*'Parámetros '!$D$6</f>
        <v>18988.771497236659</v>
      </c>
      <c r="E18" s="44">
        <f ca="1">+'Efectos de los escenarios'!E$15*'Parámetros '!$D$6</f>
        <v>31647.952495394427</v>
      </c>
      <c r="F18" s="44">
        <f ca="1">+'Efectos de los escenarios'!F$15*'Parámetros '!$D$6</f>
        <v>44307.133493552203</v>
      </c>
      <c r="G18" s="44">
        <f ca="1">+'Efectos de los escenarios'!G$15*'Parámetros '!$D$6</f>
        <v>50636.723992631087</v>
      </c>
    </row>
    <row r="19" spans="1:7" x14ac:dyDescent="0.25">
      <c r="A19" s="9" t="s">
        <v>68</v>
      </c>
      <c r="B19" s="44">
        <f ca="1">+'Efectos de los escenarios'!B$16*'Parámetros '!$D$6</f>
        <v>6329.5904990788858</v>
      </c>
      <c r="C19" s="44">
        <f ca="1">+'Efectos de los escenarios'!C$16*'Parámetros '!$D$6</f>
        <v>6329.5904990788858</v>
      </c>
      <c r="D19" s="44">
        <f ca="1">+'Efectos de los escenarios'!D$16*'Parámetros '!$D$6</f>
        <v>6329.5904990788858</v>
      </c>
      <c r="E19" s="44">
        <f ca="1">+'Efectos de los escenarios'!E$16*'Parámetros '!$D$6</f>
        <v>15823.976247697214</v>
      </c>
      <c r="F19" s="44">
        <f ca="1">+'Efectos de los escenarios'!F$16*'Parámetros '!$D$6</f>
        <v>34812.747744933869</v>
      </c>
      <c r="G19" s="44">
        <f ca="1">+'Efectos de los escenarios'!G$16*'Parámetros '!$D$6</f>
        <v>79119.881238486079</v>
      </c>
    </row>
    <row r="20" spans="1:7" x14ac:dyDescent="0.25">
      <c r="A20" s="9" t="s">
        <v>50</v>
      </c>
      <c r="B20" s="44">
        <f ca="1">+'Efectos de los escenarios'!B$17*'Parámetros '!$D$7</f>
        <v>92306.52811156708</v>
      </c>
      <c r="C20" s="44">
        <f ca="1">+'Efectos de los escenarios'!C$17*'Parámetros '!$D$7</f>
        <v>94504.302590413921</v>
      </c>
      <c r="D20" s="44">
        <f ca="1">+'Efectos de los escenarios'!D$17*'Parámetros '!$D$7</f>
        <v>98899.851548107588</v>
      </c>
      <c r="E20" s="44">
        <f ca="1">+'Efectos de los escenarios'!E$17*'Parámetros '!$D$7</f>
        <v>110987.61118176518</v>
      </c>
      <c r="F20" s="44">
        <f ca="1">+'Efectos de los escenarios'!F$17*'Parámetros '!$D$7</f>
        <v>125273.14529426962</v>
      </c>
      <c r="G20" s="44">
        <f ca="1">+'Efectos de los escenarios'!G$17*'Parámetros '!$D$7</f>
        <v>120877.59633657594</v>
      </c>
    </row>
    <row r="21" spans="1:7" x14ac:dyDescent="0.25">
      <c r="A21" s="9" t="s">
        <v>55</v>
      </c>
      <c r="B21" s="44">
        <f ca="1">+'Efectos de los escenarios'!B$18*'Parámetros '!$D$7</f>
        <v>174723.07106832342</v>
      </c>
      <c r="C21" s="44">
        <f ca="1">+'Efectos de los escenarios'!C$18*'Parámetros '!$D$7</f>
        <v>182415.28174428732</v>
      </c>
      <c r="D21" s="44">
        <f ca="1">+'Efectos de los escenarios'!D$18*'Parámetros '!$D$7</f>
        <v>186810.830701981</v>
      </c>
      <c r="E21" s="44">
        <f ca="1">+'Efectos de los escenarios'!E$18*'Parámetros '!$D$7</f>
        <v>201096.36481448542</v>
      </c>
      <c r="F21" s="44">
        <f ca="1">+'Efectos de los escenarios'!F$18*'Parámetros '!$D$7</f>
        <v>215381.89892698987</v>
      </c>
      <c r="G21" s="44">
        <f ca="1">+'Efectos de los escenarios'!G$18*'Parámetros '!$D$7</f>
        <v>220876.33512410696</v>
      </c>
    </row>
    <row r="22" spans="1:7" x14ac:dyDescent="0.25">
      <c r="A22" s="9" t="s">
        <v>56</v>
      </c>
      <c r="B22" s="44">
        <f ca="1">+'Efectos de los escenarios'!B$19*'Parámetros '!$D$7</f>
        <v>16483.308591351266</v>
      </c>
      <c r="C22" s="44">
        <f ca="1">+'Efectos de los escenarios'!C$19*'Parámetros '!$D$7</f>
        <v>17582.195830774683</v>
      </c>
      <c r="D22" s="44">
        <f ca="1">+'Efectos de los escenarios'!D$19*'Parámetros '!$D$7</f>
        <v>17582.195830774683</v>
      </c>
      <c r="E22" s="44">
        <f ca="1">+'Efectos de los escenarios'!E$19*'Parámetros '!$D$7</f>
        <v>18681.083070198099</v>
      </c>
      <c r="F22" s="44">
        <f ca="1">+'Efectos de los escenarios'!F$19*'Parámetros '!$D$7</f>
        <v>18681.083070198099</v>
      </c>
      <c r="G22" s="44">
        <f ca="1">+'Efectos de los escenarios'!G$19*'Parámetros '!$D$7</f>
        <v>18681.083070198099</v>
      </c>
    </row>
    <row r="23" spans="1:7" x14ac:dyDescent="0.25">
      <c r="A23" s="9" t="s">
        <v>57</v>
      </c>
      <c r="B23" s="44">
        <f ca="1">+'Efectos de los escenarios'!B$20*'Parámetros '!$D$7</f>
        <v>162635.31143466581</v>
      </c>
      <c r="C23" s="44">
        <f ca="1">+'Efectos de los escenarios'!C$20*'Parámetros '!$D$7</f>
        <v>171426.40935005315</v>
      </c>
      <c r="D23" s="44">
        <f ca="1">+'Efectos de los escenarios'!D$20*'Parámetros '!$D$7</f>
        <v>180217.50726544051</v>
      </c>
      <c r="E23" s="44">
        <f ca="1">+'Efectos de los escenarios'!E$20*'Parámetros '!$D$7</f>
        <v>197799.70309621518</v>
      </c>
      <c r="F23" s="44">
        <f ca="1">+'Efectos de los escenarios'!F$20*'Parámetros '!$D$7</f>
        <v>223074.10960295377</v>
      </c>
      <c r="G23" s="44">
        <f ca="1">+'Efectos de los escenarios'!G$20*'Parámetros '!$D$7</f>
        <v>221975.22236353037</v>
      </c>
    </row>
    <row r="24" spans="1:7" x14ac:dyDescent="0.25">
      <c r="A24" s="9" t="s">
        <v>59</v>
      </c>
      <c r="B24" s="44">
        <f ca="1">+'Efectos de los escenarios'!B$21*'Parámetros '!$D$7</f>
        <v>18681.083070198099</v>
      </c>
      <c r="C24" s="44">
        <f ca="1">+'Efectos de los escenarios'!C$21*'Parámetros '!$D$7</f>
        <v>18681.083070198099</v>
      </c>
      <c r="D24" s="44">
        <f ca="1">+'Efectos de los escenarios'!D$21*'Parámetros '!$D$7</f>
        <v>20878.857549044937</v>
      </c>
      <c r="E24" s="44">
        <f ca="1">+'Efectos de los escenarios'!E$21*'Parámetros '!$D$7</f>
        <v>20878.857549044937</v>
      </c>
      <c r="F24" s="44">
        <f ca="1">+'Efectos de los escenarios'!F$21*'Parámetros '!$D$7</f>
        <v>23076.63202789177</v>
      </c>
      <c r="G24" s="44">
        <f ca="1">+'Efectos de los escenarios'!G$21*'Parámetros '!$D$7</f>
        <v>19779.970309621516</v>
      </c>
    </row>
    <row r="25" spans="1:7" x14ac:dyDescent="0.25">
      <c r="A25" s="9" t="s">
        <v>61</v>
      </c>
      <c r="B25" s="44">
        <f ca="1">+'Efectos de los escenarios'!B$22*'Parámetros '!$D$7</f>
        <v>99998.738787531009</v>
      </c>
      <c r="C25" s="44">
        <f ca="1">+'Efectos de los escenarios'!C$22*'Parámetros '!$D$7</f>
        <v>103295.40050580126</v>
      </c>
      <c r="D25" s="44">
        <f ca="1">+'Efectos de los escenarios'!D$22*'Parámetros '!$D$7</f>
        <v>105493.1749846481</v>
      </c>
      <c r="E25" s="44">
        <f ca="1">+'Efectos de los escenarios'!E$22*'Parámetros '!$D$7</f>
        <v>120877.59633657594</v>
      </c>
      <c r="F25" s="44">
        <f ca="1">+'Efectos de los escenarios'!F$22*'Parámetros '!$D$7</f>
        <v>128569.80701253987</v>
      </c>
      <c r="G25" s="44">
        <f ca="1">+'Efectos de los escenarios'!G$22*'Parámetros '!$D$7</f>
        <v>128569.80701253987</v>
      </c>
    </row>
    <row r="26" spans="1:7" ht="8.25" customHeight="1" x14ac:dyDescent="0.25"/>
    <row r="27" spans="1:7" x14ac:dyDescent="0.25">
      <c r="A27" s="7" t="s">
        <v>202</v>
      </c>
    </row>
    <row r="28" spans="1:7" x14ac:dyDescent="0.25">
      <c r="A28" s="9" t="s">
        <v>49</v>
      </c>
      <c r="B28" s="44">
        <f>+'Efectos de los escenarios'!B$3*'Parámetros '!$D$10</f>
        <v>277320.39277380466</v>
      </c>
      <c r="C28" s="44">
        <f>+'Efectos de los escenarios'!C$3*'Parámetros '!$D$10</f>
        <v>331811.41731883289</v>
      </c>
      <c r="D28" s="44">
        <f>+'Efectos de los escenarios'!D$3*'Parámetros '!$D$10</f>
        <v>450524.00650621596</v>
      </c>
      <c r="E28" s="44">
        <f>+'Efectos de los escenarios'!E$3*'Parámetros '!$D$10</f>
        <v>564371.32564493571</v>
      </c>
      <c r="F28" s="44">
        <f>+'Efectos de los escenarios'!F$3*'Parámetros '!$D$10</f>
        <v>619835.40419969673</v>
      </c>
      <c r="G28" s="44">
        <f>+'Efectos de los escenarios'!G$3*'Parámetros '!$D$10</f>
        <v>589670.72989798454</v>
      </c>
    </row>
    <row r="29" spans="1:7" x14ac:dyDescent="0.25">
      <c r="A29" s="9" t="s">
        <v>51</v>
      </c>
      <c r="B29" s="44">
        <f>+'Efectos de los escenarios'!B$4*'Parámetros '!$D$10</f>
        <v>14595.810145989717</v>
      </c>
      <c r="C29" s="44">
        <f>+'Efectos de los escenarios'!C$4*'Parámetros '!$D$10</f>
        <v>14595.810145989717</v>
      </c>
      <c r="D29" s="44">
        <f>+'Efectos de los escenarios'!D$4*'Parámetros '!$D$10</f>
        <v>15568.864155722365</v>
      </c>
      <c r="E29" s="44">
        <f>+'Efectos de los escenarios'!E$4*'Parámetros '!$D$10</f>
        <v>25299.404253048844</v>
      </c>
      <c r="F29" s="44">
        <f>+'Efectos de los escenarios'!F$4*'Parámetros '!$D$10</f>
        <v>28218.566282246786</v>
      </c>
      <c r="G29" s="44">
        <f>+'Efectos de los escenarios'!G$4*'Parámetros '!$D$10</f>
        <v>28218.566282246786</v>
      </c>
    </row>
    <row r="30" spans="1:7" x14ac:dyDescent="0.25">
      <c r="A30" s="9" t="s">
        <v>52</v>
      </c>
      <c r="B30" s="44">
        <f>+'Efectos de los escenarios'!B$5*'Parámetros '!$D$10</f>
        <v>62275.456622889462</v>
      </c>
      <c r="C30" s="44">
        <f>+'Efectos de los escenarios'!C$5*'Parámetros '!$D$10</f>
        <v>66167.672661820048</v>
      </c>
      <c r="D30" s="44">
        <f>+'Efectos de los escenarios'!D$5*'Parámetros '!$D$10</f>
        <v>69086.834691017997</v>
      </c>
      <c r="E30" s="44">
        <f>+'Efectos de los escenarios'!E$5*'Parámetros '!$D$10</f>
        <v>96332.346963532138</v>
      </c>
      <c r="F30" s="44">
        <f>+'Efectos de los escenarios'!F$5*'Parámetros '!$D$10</f>
        <v>99251.508992730087</v>
      </c>
      <c r="G30" s="44">
        <f>+'Efectos de los escenarios'!G$5*'Parámetros '!$D$10</f>
        <v>99251.508992730087</v>
      </c>
    </row>
    <row r="31" spans="1:7" x14ac:dyDescent="0.25">
      <c r="A31" s="9" t="s">
        <v>53</v>
      </c>
      <c r="B31" s="44">
        <f>+'Efectos de los escenarios'!B$6*'Parámetros '!$D$11</f>
        <v>26664.430549387576</v>
      </c>
      <c r="C31" s="44">
        <f>+'Efectos de los escenarios'!C$6*'Parámetros '!$D$11</f>
        <v>29896.482737192131</v>
      </c>
      <c r="D31" s="44">
        <f>+'Efectos de los escenarios'!D$6*'Parámetros '!$D$11</f>
        <v>32320.521878045547</v>
      </c>
      <c r="E31" s="44">
        <f>+'Efectos de los escenarios'!E$6*'Parámetros '!$D$11</f>
        <v>50904.82195792174</v>
      </c>
      <c r="F31" s="44">
        <f>+'Efectos de los escenarios'!F$6*'Parámetros '!$D$11</f>
        <v>57368.92633353085</v>
      </c>
      <c r="G31" s="44">
        <f>+'Efectos de los escenarios'!G$6*'Parámetros '!$D$11</f>
        <v>75145.213366455893</v>
      </c>
    </row>
    <row r="32" spans="1:7" x14ac:dyDescent="0.25">
      <c r="A32" s="9" t="s">
        <v>54</v>
      </c>
      <c r="B32" s="44">
        <f>+'Efectos de los escenarios'!B$7*'Parámetros '!$D$11</f>
        <v>78377.265554260448</v>
      </c>
      <c r="C32" s="44">
        <f>+'Efectos de los escenarios'!C$7*'Parámetros '!$D$11</f>
        <v>105041.69610364802</v>
      </c>
      <c r="D32" s="44">
        <f>+'Efectos de los escenarios'!D$7*'Parámetros '!$D$11</f>
        <v>113929.83962011055</v>
      </c>
      <c r="E32" s="44">
        <f>+'Efectos de los escenarios'!E$7*'Parámetros '!$D$11</f>
        <v>149482.41368596067</v>
      </c>
      <c r="F32" s="44">
        <f>+'Efectos de los escenarios'!F$7*'Parámetros '!$D$11</f>
        <v>214123.45744205176</v>
      </c>
      <c r="G32" s="44">
        <f>+'Efectos de los escenarios'!G$7*'Parámetros '!$D$11</f>
        <v>240787.88799143932</v>
      </c>
    </row>
    <row r="33" spans="1:7" x14ac:dyDescent="0.25">
      <c r="A33" s="9" t="s">
        <v>58</v>
      </c>
      <c r="B33" s="44">
        <f>+'Efectos de los escenarios'!B$8*'Parámetros '!$D$11</f>
        <v>145442.34845120495</v>
      </c>
      <c r="C33" s="44">
        <f>+'Efectos de los escenarios'!C$8*'Parámetros '!$D$11</f>
        <v>299772.84041887242</v>
      </c>
      <c r="D33" s="44">
        <f>+'Efectos de los escenarios'!D$8*'Parámetros '!$D$11</f>
        <v>451679.29324568651</v>
      </c>
      <c r="E33" s="44">
        <f>+'Efectos de los escenarios'!E$8*'Parámetros '!$D$11</f>
        <v>1027792.5957218484</v>
      </c>
      <c r="F33" s="44">
        <f>+'Efectos de los escenarios'!F$8*'Parámetros '!$D$11</f>
        <v>1417254.8843522973</v>
      </c>
      <c r="G33" s="44">
        <f>+'Efectos de los escenarios'!G$8*'Parámetros '!$D$11</f>
        <v>894470.44297491049</v>
      </c>
    </row>
    <row r="34" spans="1:7" x14ac:dyDescent="0.25">
      <c r="A34" s="9" t="s">
        <v>60</v>
      </c>
      <c r="B34" s="44">
        <f>+'Efectos de los escenarios'!B$9*'Parámetros '!$D$10</f>
        <v>4865.2700486632393</v>
      </c>
      <c r="C34" s="44">
        <f>+'Efectos de los escenarios'!C$9*'Parámetros '!$D$10</f>
        <v>4865.2700486632393</v>
      </c>
      <c r="D34" s="44">
        <f>+'Efectos de los escenarios'!D$9*'Parámetros '!$D$10</f>
        <v>3892.2160389305914</v>
      </c>
      <c r="E34" s="44">
        <f>+'Efectos de los escenarios'!E$9*'Parámetros '!$D$10</f>
        <v>10703.594107059127</v>
      </c>
      <c r="F34" s="44">
        <f>+'Efectos de los escenarios'!F$9*'Parámetros '!$D$10</f>
        <v>19461.080194652957</v>
      </c>
      <c r="G34" s="44">
        <f>+'Efectos de los escenarios'!G$9*'Parámetros '!$D$10</f>
        <v>11676.648116791774</v>
      </c>
    </row>
    <row r="35" spans="1:7" x14ac:dyDescent="0.25">
      <c r="A35" s="9" t="s">
        <v>62</v>
      </c>
      <c r="B35" s="44">
        <f>+'Efectos de los escenarios'!B$10*'Parámetros '!$D$11</f>
        <v>80801.304695113868</v>
      </c>
      <c r="C35" s="44">
        <f>+'Efectos de los escenarios'!C$10*'Parámetros '!$D$11</f>
        <v>94537.526493283221</v>
      </c>
      <c r="D35" s="44">
        <f>+'Efectos de los escenarios'!D$10*'Parámetros '!$D$11</f>
        <v>101809.64391584348</v>
      </c>
      <c r="E35" s="44">
        <f>+'Efectos de los escenarios'!E$10*'Parámetros '!$D$11</f>
        <v>130898.11360608446</v>
      </c>
      <c r="F35" s="44">
        <f>+'Efectos de los escenarios'!F$10*'Parámetros '!$D$11</f>
        <v>169682.73985973911</v>
      </c>
      <c r="G35" s="44">
        <f>+'Efectos de los escenarios'!G$10*'Parámetros '!$D$11</f>
        <v>230283.71838107452</v>
      </c>
    </row>
    <row r="36" spans="1:7" x14ac:dyDescent="0.25">
      <c r="A36" s="9" t="s">
        <v>63</v>
      </c>
      <c r="B36" s="44">
        <f>+'Efectos de los escenarios'!B$11*'Parámetros '!$D$11</f>
        <v>52520.84805182401</v>
      </c>
      <c r="C36" s="44">
        <f>+'Efectos de los escenarios'!C$11*'Parámetros '!$D$11</f>
        <v>71105.148131700204</v>
      </c>
      <c r="D36" s="44">
        <f>+'Efectos de los escenarios'!D$11*'Parámetros '!$D$11</f>
        <v>72721.174225602474</v>
      </c>
      <c r="E36" s="44">
        <f>+'Efectos de los escenarios'!E$11*'Parámetros '!$D$11</f>
        <v>84841.369929869557</v>
      </c>
      <c r="F36" s="44">
        <f>+'Efectos de los escenarios'!F$11*'Parámetros '!$D$11</f>
        <v>105849.70915059917</v>
      </c>
      <c r="G36" s="44">
        <f>+'Efectos de los escenarios'!G$11*'Parámetros '!$D$11</f>
        <v>80801.304695113868</v>
      </c>
    </row>
    <row r="37" spans="1:7" x14ac:dyDescent="0.25">
      <c r="A37" s="9" t="s">
        <v>64</v>
      </c>
      <c r="B37" s="44">
        <f>+'Efectos de los escenarios'!B$12*'Parámetros '!$D$11</f>
        <v>0</v>
      </c>
      <c r="C37" s="44">
        <f>+'Efectos de los escenarios'!C$12*'Parámetros '!$D$11</f>
        <v>0</v>
      </c>
      <c r="D37" s="44">
        <f>+'Efectos de los escenarios'!D$12*'Parámetros '!$D$11</f>
        <v>0</v>
      </c>
      <c r="E37" s="44">
        <f>+'Efectos de los escenarios'!E$12*'Parámetros '!$D$11</f>
        <v>0</v>
      </c>
      <c r="F37" s="44">
        <f>+'Efectos de los escenarios'!F$12*'Parámetros '!$D$11</f>
        <v>0</v>
      </c>
      <c r="G37" s="44">
        <f>+'Efectos de los escenarios'!G$12*'Parámetros '!$D$11</f>
        <v>0</v>
      </c>
    </row>
    <row r="38" spans="1:7" x14ac:dyDescent="0.25">
      <c r="A38" s="9" t="s">
        <v>65</v>
      </c>
      <c r="B38" s="44">
        <f>+'Efectos de los escenarios'!B$13*'Parámetros '!$D$11</f>
        <v>12120.19570426708</v>
      </c>
      <c r="C38" s="44">
        <f>+'Efectos de los escenarios'!C$13*'Parámetros '!$D$11</f>
        <v>12928.208751218219</v>
      </c>
      <c r="D38" s="44">
        <f>+'Efectos de los escenarios'!D$13*'Parámetros '!$D$11</f>
        <v>13736.221798169357</v>
      </c>
      <c r="E38" s="44">
        <f>+'Efectos de los escenarios'!E$13*'Parámetros '!$D$11</f>
        <v>17776.287032925051</v>
      </c>
      <c r="F38" s="44">
        <f>+'Efectos de los escenarios'!F$13*'Parámetros '!$D$11</f>
        <v>18584.30007987619</v>
      </c>
      <c r="G38" s="44">
        <f>+'Efectos de los escenarios'!G$13*'Parámetros '!$D$11</f>
        <v>19392.313126827328</v>
      </c>
    </row>
    <row r="39" spans="1:7" x14ac:dyDescent="0.25">
      <c r="A39" s="9" t="s">
        <v>66</v>
      </c>
      <c r="B39" s="44">
        <f>+'Efectos de los escenarios'!B$14*'Parámetros '!$D$11</f>
        <v>0</v>
      </c>
      <c r="C39" s="44">
        <f>+'Efectos de los escenarios'!C$14*'Parámetros '!$D$11</f>
        <v>0</v>
      </c>
      <c r="D39" s="44">
        <f>+'Efectos de los escenarios'!D$14*'Parámetros '!$D$11</f>
        <v>0</v>
      </c>
      <c r="E39" s="44">
        <f>+'Efectos de los escenarios'!E$14*'Parámetros '!$D$11</f>
        <v>0</v>
      </c>
      <c r="F39" s="44">
        <f>+'Efectos de los escenarios'!F$14*'Parámetros '!$D$11</f>
        <v>0</v>
      </c>
      <c r="G39" s="44">
        <f>+'Efectos de los escenarios'!G$14*'Parámetros '!$D$11</f>
        <v>0</v>
      </c>
    </row>
    <row r="40" spans="1:7" x14ac:dyDescent="0.25">
      <c r="A40" s="9" t="s">
        <v>67</v>
      </c>
      <c r="B40" s="44">
        <f>+'Efectos de los escenarios'!B$15*'Parámetros '!$D$11</f>
        <v>4848.0782817068321</v>
      </c>
      <c r="C40" s="44">
        <f>+'Efectos de los escenarios'!C$15*'Parámetros '!$D$11</f>
        <v>5656.0913286579707</v>
      </c>
      <c r="D40" s="44">
        <f>+'Efectos de los escenarios'!D$15*'Parámetros '!$D$11</f>
        <v>4848.0782817068321</v>
      </c>
      <c r="E40" s="44">
        <f>+'Efectos de los escenarios'!E$15*'Parámetros '!$D$11</f>
        <v>8080.1304695113868</v>
      </c>
      <c r="F40" s="44">
        <f>+'Efectos de los escenarios'!F$15*'Parámetros '!$D$11</f>
        <v>11312.182657315941</v>
      </c>
      <c r="G40" s="44">
        <f>+'Efectos de los escenarios'!G$15*'Parámetros '!$D$11</f>
        <v>12928.208751218219</v>
      </c>
    </row>
    <row r="41" spans="1:7" x14ac:dyDescent="0.25">
      <c r="A41" s="9" t="s">
        <v>68</v>
      </c>
      <c r="B41" s="44">
        <f>+'Efectos de los escenarios'!B$16*'Parámetros '!$D$11</f>
        <v>1616.0260939022774</v>
      </c>
      <c r="C41" s="44">
        <f>+'Efectos de los escenarios'!C$16*'Parámetros '!$D$11</f>
        <v>1616.0260939022774</v>
      </c>
      <c r="D41" s="44">
        <f>+'Efectos de los escenarios'!D$16*'Parámetros '!$D$11</f>
        <v>1616.0260939022774</v>
      </c>
      <c r="E41" s="44">
        <f>+'Efectos de los escenarios'!E$16*'Parámetros '!$D$11</f>
        <v>4040.0652347556934</v>
      </c>
      <c r="F41" s="44">
        <f>+'Efectos de los escenarios'!F$16*'Parámetros '!$D$11</f>
        <v>8888.1435164625254</v>
      </c>
      <c r="G41" s="44">
        <f>+'Efectos de los escenarios'!G$16*'Parámetros '!$D$11</f>
        <v>20200.326173778467</v>
      </c>
    </row>
    <row r="42" spans="1:7" x14ac:dyDescent="0.25">
      <c r="A42" s="9" t="s">
        <v>50</v>
      </c>
      <c r="B42" s="44">
        <f>+'Efectos de los escenarios'!B$17*'Parámetros '!$D$12</f>
        <v>76682.157332358707</v>
      </c>
      <c r="C42" s="44">
        <f>+'Efectos de los escenarios'!C$17*'Parámetros '!$D$12</f>
        <v>78507.922983129145</v>
      </c>
      <c r="D42" s="44">
        <f>+'Efectos de los escenarios'!D$17*'Parámetros '!$D$12</f>
        <v>82159.454284670035</v>
      </c>
      <c r="E42" s="44">
        <f>+'Efectos de los escenarios'!E$17*'Parámetros '!$D$12</f>
        <v>92201.165363907494</v>
      </c>
      <c r="F42" s="44">
        <f>+'Efectos de los escenarios'!F$17*'Parámetros '!$D$12</f>
        <v>104068.64209391538</v>
      </c>
      <c r="G42" s="44">
        <f>+'Efectos de los escenarios'!G$17*'Parámetros '!$D$12</f>
        <v>100417.11079237449</v>
      </c>
    </row>
    <row r="43" spans="1:7" x14ac:dyDescent="0.25">
      <c r="A43" s="9" t="s">
        <v>55</v>
      </c>
      <c r="B43" s="44">
        <f>+'Efectos de los escenarios'!B$18*'Parámetros '!$D$12</f>
        <v>145148.36923625041</v>
      </c>
      <c r="C43" s="44">
        <f>+'Efectos de los escenarios'!C$18*'Parámetros '!$D$12</f>
        <v>151538.54901394696</v>
      </c>
      <c r="D43" s="44">
        <f>+'Efectos de los escenarios'!D$18*'Parámetros '!$D$12</f>
        <v>155190.08031548784</v>
      </c>
      <c r="E43" s="44">
        <f>+'Efectos de los escenarios'!E$18*'Parámetros '!$D$12</f>
        <v>167057.55704549575</v>
      </c>
      <c r="F43" s="44">
        <f>+'Efectos de los escenarios'!F$18*'Parámetros '!$D$12</f>
        <v>178925.03377550363</v>
      </c>
      <c r="G43" s="44">
        <f>+'Efectos de los escenarios'!G$18*'Parámetros '!$D$12</f>
        <v>183489.44790242976</v>
      </c>
    </row>
    <row r="44" spans="1:7" x14ac:dyDescent="0.25">
      <c r="A44" s="9" t="s">
        <v>56</v>
      </c>
      <c r="B44" s="44">
        <f>+'Efectos de los escenarios'!B$19*'Parámetros '!$D$12</f>
        <v>13693.24238077834</v>
      </c>
      <c r="C44" s="44">
        <f>+'Efectos de los escenarios'!C$19*'Parámetros '!$D$12</f>
        <v>14606.125206163562</v>
      </c>
      <c r="D44" s="44">
        <f>+'Efectos de los escenarios'!D$19*'Parámetros '!$D$12</f>
        <v>14606.125206163562</v>
      </c>
      <c r="E44" s="44">
        <f>+'Efectos de los escenarios'!E$19*'Parámetros '!$D$12</f>
        <v>15519.008031548785</v>
      </c>
      <c r="F44" s="44">
        <f>+'Efectos de los escenarios'!F$19*'Parámetros '!$D$12</f>
        <v>15519.008031548785</v>
      </c>
      <c r="G44" s="44">
        <f>+'Efectos de los escenarios'!G$19*'Parámetros '!$D$12</f>
        <v>15519.008031548785</v>
      </c>
    </row>
    <row r="45" spans="1:7" x14ac:dyDescent="0.25">
      <c r="A45" s="9" t="s">
        <v>57</v>
      </c>
      <c r="B45" s="44">
        <f>+'Efectos de los escenarios'!B$20*'Parámetros '!$D$12</f>
        <v>135106.65815701295</v>
      </c>
      <c r="C45" s="44">
        <f>+'Efectos de los escenarios'!C$20*'Parámetros '!$D$12</f>
        <v>142409.72076009473</v>
      </c>
      <c r="D45" s="44">
        <f>+'Efectos de los escenarios'!D$20*'Parámetros '!$D$12</f>
        <v>149712.78336317651</v>
      </c>
      <c r="E45" s="44">
        <f>+'Efectos de los escenarios'!E$20*'Parámetros '!$D$12</f>
        <v>164318.90856934007</v>
      </c>
      <c r="F45" s="44">
        <f>+'Efectos de los escenarios'!F$20*'Parámetros '!$D$12</f>
        <v>185315.21355320018</v>
      </c>
      <c r="G45" s="44">
        <f>+'Efectos de los escenarios'!G$20*'Parámetros '!$D$12</f>
        <v>184402.33072781499</v>
      </c>
    </row>
    <row r="46" spans="1:7" x14ac:dyDescent="0.25">
      <c r="A46" s="9" t="s">
        <v>59</v>
      </c>
      <c r="B46" s="44">
        <f>+'Efectos de los escenarios'!B$21*'Parámetros '!$D$12</f>
        <v>15519.008031548785</v>
      </c>
      <c r="C46" s="44">
        <f>+'Efectos de los escenarios'!C$21*'Parámetros '!$D$12</f>
        <v>15519.008031548785</v>
      </c>
      <c r="D46" s="44">
        <f>+'Efectos de los escenarios'!D$21*'Parámetros '!$D$12</f>
        <v>17344.773682319232</v>
      </c>
      <c r="E46" s="44">
        <f>+'Efectos de los escenarios'!E$21*'Parámetros '!$D$12</f>
        <v>17344.773682319232</v>
      </c>
      <c r="F46" s="44">
        <f>+'Efectos de los escenarios'!F$21*'Parámetros '!$D$12</f>
        <v>19170.539333089677</v>
      </c>
      <c r="G46" s="44">
        <f>+'Efectos de los escenarios'!G$21*'Parámetros '!$D$12</f>
        <v>16431.890856934009</v>
      </c>
    </row>
    <row r="47" spans="1:7" x14ac:dyDescent="0.25">
      <c r="A47" s="9" t="s">
        <v>61</v>
      </c>
      <c r="B47" s="44">
        <f>+'Efectos de los escenarios'!B$22*'Parámetros '!$D$12</f>
        <v>83072.337110055261</v>
      </c>
      <c r="C47" s="44">
        <f>+'Efectos de los escenarios'!C$22*'Parámetros '!$D$12</f>
        <v>85810.985586210925</v>
      </c>
      <c r="D47" s="44">
        <f>+'Efectos de los escenarios'!D$22*'Parámetros '!$D$12</f>
        <v>87636.751236981378</v>
      </c>
      <c r="E47" s="44">
        <f>+'Efectos de los escenarios'!E$22*'Parámetros '!$D$12</f>
        <v>100417.11079237449</v>
      </c>
      <c r="F47" s="44">
        <f>+'Efectos de los escenarios'!F$22*'Parámetros '!$D$12</f>
        <v>106807.29057007105</v>
      </c>
      <c r="G47" s="44">
        <f>+'Efectos de los escenarios'!G$22*'Parámetros '!$D$12</f>
        <v>106807.29057007105</v>
      </c>
    </row>
    <row r="49" spans="1:7" s="1" customFormat="1" x14ac:dyDescent="0.25">
      <c r="A49" s="1" t="s">
        <v>87</v>
      </c>
    </row>
    <row r="50" spans="1:7" x14ac:dyDescent="0.25">
      <c r="A50" s="7" t="s">
        <v>27</v>
      </c>
    </row>
    <row r="51" spans="1:7" x14ac:dyDescent="0.25">
      <c r="A51" s="9" t="s">
        <v>116</v>
      </c>
      <c r="B51" s="44">
        <f>+'Efectos de los escenarios'!B141*('Parámetros '!$D$16*1000)</f>
        <v>1142135.4358909389</v>
      </c>
      <c r="C51" s="44">
        <f>+'Efectos de los escenarios'!C141*('Parámetros '!$D$16*1000)</f>
        <v>1448672.7020513269</v>
      </c>
      <c r="D51" s="44">
        <f>+'Efectos de los escenarios'!D141*('Parámetros '!$D$16*1000)</f>
        <v>1629416.3044220905</v>
      </c>
      <c r="E51" s="44">
        <f>+'Efectos de los escenarios'!E141*('Parámetros '!$D$16*1000)</f>
        <v>2145820.8413902242</v>
      </c>
      <c r="F51" s="44">
        <f>+'Efectos de los escenarios'!F141*('Parámetros '!$D$16*1000)</f>
        <v>2504170.8555838419</v>
      </c>
      <c r="G51" s="44">
        <f>+'Efectos de los escenarios'!G141*('Parámetros '!$D$16*1000)</f>
        <v>2359093.2717685183</v>
      </c>
    </row>
    <row r="52" spans="1:7" x14ac:dyDescent="0.25">
      <c r="A52" s="9" t="s">
        <v>119</v>
      </c>
      <c r="B52" s="44">
        <f>+'Efectos de los escenarios'!B141*('Parámetros '!$D$17*1000)</f>
        <v>20037.463787560326</v>
      </c>
      <c r="C52" s="44">
        <f>+'Efectos de los escenarios'!C141*('Parámetros '!$D$17*1000)</f>
        <v>25415.310562303974</v>
      </c>
      <c r="D52" s="44">
        <f>+'Efectos de los escenarios'!D141*('Parámetros '!$D$17*1000)</f>
        <v>28586.25095477351</v>
      </c>
      <c r="E52" s="44">
        <f>+'Efectos de los escenarios'!E141*('Parámetros '!$D$17*1000)</f>
        <v>37645.979673512695</v>
      </c>
      <c r="F52" s="44">
        <f>+'Efectos de los escenarios'!F141*('Parámetros '!$D$17*1000)</f>
        <v>43932.822027786693</v>
      </c>
      <c r="G52" s="44">
        <f>+'Efectos de los escenarios'!G141*('Parámetros '!$D$17*1000)</f>
        <v>41387.601259096802</v>
      </c>
    </row>
    <row r="53" spans="1:7" ht="8.25" customHeight="1" x14ac:dyDescent="0.25">
      <c r="A53" s="9"/>
    </row>
    <row r="54" spans="1:7" x14ac:dyDescent="0.25">
      <c r="A54" s="7" t="s">
        <v>82</v>
      </c>
    </row>
    <row r="55" spans="1:7" x14ac:dyDescent="0.25">
      <c r="A55" s="9" t="s">
        <v>45</v>
      </c>
      <c r="B55" s="44">
        <f>+'Efectos de los escenarios'!B144*'Parámetros '!$D20</f>
        <v>871200</v>
      </c>
      <c r="C55" s="44">
        <f>+'Efectos de los escenarios'!C144*'Parámetros '!$D20</f>
        <v>898000</v>
      </c>
      <c r="D55" s="44">
        <f>+'Efectos de los escenarios'!D144*'Parámetros '!$D20</f>
        <v>982942.45891456003</v>
      </c>
      <c r="E55" s="44">
        <f>+'Efectos de los escenarios'!E144*'Parámetros '!$D20</f>
        <v>1217774.1102604801</v>
      </c>
      <c r="F55" s="44">
        <f>+'Efectos de los escenarios'!F144*'Parámetros '!$D20</f>
        <v>1368000</v>
      </c>
      <c r="G55" s="44">
        <f>+'Efectos de los escenarios'!G144*'Parámetros '!$D20</f>
        <v>1334938.32</v>
      </c>
    </row>
    <row r="56" spans="1:7" x14ac:dyDescent="0.25">
      <c r="A56" s="9" t="s">
        <v>46</v>
      </c>
      <c r="B56" s="44">
        <f>+'Efectos de los escenarios'!B145*'Parámetros '!$D21</f>
        <v>729600.00000000012</v>
      </c>
      <c r="C56" s="44">
        <f>+'Efectos de los escenarios'!C145*'Parámetros '!$D21</f>
        <v>852800</v>
      </c>
      <c r="D56" s="44">
        <f>+'Efectos de los escenarios'!D145*'Parámetros '!$D21</f>
        <v>973184.41513505997</v>
      </c>
      <c r="E56" s="44">
        <f>+'Efectos de los escenarios'!E145*'Parámetros '!$D21</f>
        <v>1375005.6059840079</v>
      </c>
      <c r="F56" s="44">
        <f>+'Efectos de los escenarios'!F145*'Parámetros '!$D21</f>
        <v>1676000</v>
      </c>
      <c r="G56" s="44">
        <f>+'Efectos de los escenarios'!G145*'Parámetros '!$D21</f>
        <v>1780400</v>
      </c>
    </row>
    <row r="57" spans="1:7" x14ac:dyDescent="0.25">
      <c r="A57" s="9" t="s">
        <v>47</v>
      </c>
      <c r="B57" s="44">
        <f>+'Efectos de los escenarios'!B146*'Parámetros '!$D22</f>
        <v>101600</v>
      </c>
      <c r="C57" s="44">
        <f>+'Efectos de los escenarios'!C146*'Parámetros '!$D22</f>
        <v>115000</v>
      </c>
      <c r="D57" s="44">
        <f>+'Efectos de los escenarios'!D146*'Parámetros '!$D22</f>
        <v>124599.778107069</v>
      </c>
      <c r="E57" s="44">
        <f>+'Efectos de los escenarios'!E146*'Parámetros '!$D22</f>
        <v>161833.78350074802</v>
      </c>
      <c r="F57" s="44">
        <f>+'Efectos de los escenarios'!F146*'Parámetros '!$D22</f>
        <v>232999.99999999997</v>
      </c>
      <c r="G57" s="44">
        <f>+'Efectos de los escenarios'!G146*'Parámetros '!$D22</f>
        <v>179658.71</v>
      </c>
    </row>
    <row r="58" spans="1:7" s="29" customFormat="1" ht="8.25" customHeight="1" x14ac:dyDescent="0.25">
      <c r="A58" s="28"/>
    </row>
    <row r="59" spans="1:7" x14ac:dyDescent="0.25">
      <c r="A59" s="7" t="s">
        <v>48</v>
      </c>
    </row>
    <row r="60" spans="1:7" x14ac:dyDescent="0.25">
      <c r="A60" s="9" t="s">
        <v>74</v>
      </c>
      <c r="B60" s="3">
        <f>+'Efectos de los escenarios'!B149*'Parámetros '!$D25</f>
        <v>0</v>
      </c>
      <c r="C60" s="3">
        <f>+'Efectos de los escenarios'!C149*'Parámetros '!$D25</f>
        <v>0</v>
      </c>
      <c r="D60" s="3">
        <f>+'Efectos de los escenarios'!D149*'Parámetros '!$D25</f>
        <v>0</v>
      </c>
      <c r="E60" s="3">
        <f>+'Efectos de los escenarios'!E149*'Parámetros '!$D25</f>
        <v>0</v>
      </c>
      <c r="F60" s="3">
        <f>+'Efectos de los escenarios'!F149*'Parámetros '!$D25</f>
        <v>0</v>
      </c>
      <c r="G60" s="3">
        <f>+'Efectos de los escenarios'!G149*'Parámetros '!$D25</f>
        <v>0</v>
      </c>
    </row>
    <row r="61" spans="1:7" s="29" customFormat="1" ht="8.25" customHeight="1" x14ac:dyDescent="0.25">
      <c r="A61" s="28"/>
    </row>
    <row r="62" spans="1:7" x14ac:dyDescent="0.25">
      <c r="A62" s="7" t="s">
        <v>19</v>
      </c>
    </row>
    <row r="63" spans="1:7" x14ac:dyDescent="0.25">
      <c r="A63" s="9" t="s">
        <v>124</v>
      </c>
      <c r="B63" s="44">
        <f>+SUM('Efectos de los escenarios'!B3:B16)*'Parámetros '!$D$28</f>
        <v>43672.417517030794</v>
      </c>
      <c r="C63" s="44">
        <f>+SUM('Efectos de los escenarios'!C3:C16)*'Parámetros '!$D$28</f>
        <v>60295.136987180922</v>
      </c>
      <c r="D63" s="44">
        <f>+SUM('Efectos de los escenarios'!D3:D16)*'Parámetros '!$D$28</f>
        <v>77320.831474789229</v>
      </c>
      <c r="E63" s="44">
        <f>+SUM('Efectos de los escenarios'!E3:E16)*'Parámetros '!$D$28</f>
        <v>127944.56804297371</v>
      </c>
      <c r="F63" s="44">
        <f>+SUM('Efectos de los escenarios'!F3:F16)*'Parámetros '!$D$28</f>
        <v>164564.92275448627</v>
      </c>
      <c r="G63" s="44">
        <f>+SUM('Efectos de los escenarios'!G3:G16)*'Parámetros '!$D$28</f>
        <v>135852.95276059059</v>
      </c>
    </row>
    <row r="64" spans="1:7" x14ac:dyDescent="0.25">
      <c r="A64" s="9" t="s">
        <v>269</v>
      </c>
      <c r="B64" s="44">
        <f>+'Efectos de los escenarios'!B152*'Parámetros '!$D$32</f>
        <v>8000000</v>
      </c>
      <c r="C64" s="44">
        <f>+'Efectos de los escenarios'!C152*'Parámetros '!$D$32</f>
        <v>8000000</v>
      </c>
      <c r="D64" s="44">
        <f>+'Efectos de los escenarios'!D152*'Parámetros '!$D$32</f>
        <v>8000000</v>
      </c>
      <c r="E64" s="44">
        <f>+'Efectos de los escenarios'!E152*'Parámetros '!$D$32</f>
        <v>8000000</v>
      </c>
      <c r="F64" s="44">
        <f>+'Efectos de los escenarios'!F152*'Parámetros '!$D$32</f>
        <v>8000000</v>
      </c>
      <c r="G64" s="44">
        <f>+'Efectos de los escenarios'!G152*'Parámetros '!$D$32</f>
        <v>8000000</v>
      </c>
    </row>
    <row r="65" spans="1:16383" x14ac:dyDescent="0.25">
      <c r="A65" s="9" t="s">
        <v>26</v>
      </c>
      <c r="B65" s="44">
        <f>+'Efectos de los escenarios'!B153*'Parámetros '!$D$30</f>
        <v>135795</v>
      </c>
      <c r="C65" s="44">
        <f>+'Efectos de los escenarios'!C153*'Parámetros '!$D$30</f>
        <v>140725</v>
      </c>
      <c r="D65" s="44">
        <f>+'Efectos de los escenarios'!D153*'Parámetros '!$D$30</f>
        <v>146086.56697851999</v>
      </c>
      <c r="E65" s="44">
        <f>+'Efectos de los escenarios'!E153*'Parámetros '!$D$30</f>
        <v>171982.40799747</v>
      </c>
      <c r="F65" s="44">
        <f>+'Efectos de los escenarios'!F153*'Parámetros '!$D$30</f>
        <v>190500</v>
      </c>
      <c r="G65" s="44">
        <f>+'Efectos de los escenarios'!G153*'Parámetros '!$D$30</f>
        <v>194600</v>
      </c>
    </row>
    <row r="66" spans="1:16383" x14ac:dyDescent="0.25">
      <c r="A66" s="9" t="s">
        <v>270</v>
      </c>
      <c r="B66" s="44">
        <f>+'Efectos de los escenarios'!B154*'Parámetros '!$D$29</f>
        <v>1520000</v>
      </c>
      <c r="C66" s="44">
        <f>+'Efectos de los escenarios'!C154*'Parámetros '!$D$29</f>
        <v>1600000</v>
      </c>
      <c r="D66" s="44">
        <f>+'Efectos de los escenarios'!D154*'Parámetros '!$D$29</f>
        <v>1680000</v>
      </c>
      <c r="E66" s="44">
        <f>+'Efectos de los escenarios'!E154*'Parámetros '!$D$29</f>
        <v>1900000</v>
      </c>
      <c r="F66" s="44">
        <f>+'Efectos de los escenarios'!F154*'Parámetros '!$D$29</f>
        <v>2120000</v>
      </c>
      <c r="G66" s="44">
        <f>+'Efectos de los escenarios'!G154*'Parámetros '!$D$29</f>
        <v>2220000</v>
      </c>
    </row>
    <row r="67" spans="1:16383" s="29" customFormat="1" ht="8.25" customHeight="1" x14ac:dyDescent="0.25">
      <c r="A67" s="28"/>
    </row>
    <row r="68" spans="1:16383" x14ac:dyDescent="0.25">
      <c r="A68" s="7" t="s">
        <v>257</v>
      </c>
    </row>
    <row r="69" spans="1:16383" x14ac:dyDescent="0.25">
      <c r="A69" s="9" t="s">
        <v>258</v>
      </c>
      <c r="B69" s="44">
        <f>+SUM('Efectos de los escenarios'!B3:B16)*'Parámetros '!$D$36</f>
        <v>6707.3678780422715</v>
      </c>
      <c r="C69" s="44">
        <f>+SUM('Efectos de los escenarios'!C3:C16)*'Parámetros '!$D$36</f>
        <v>9260.3452710687416</v>
      </c>
      <c r="D69" s="44">
        <f>+SUM('Efectos de los escenarios'!D3:D16)*'Parámetros '!$D$36</f>
        <v>11875.213025138279</v>
      </c>
      <c r="E69" s="44">
        <f>+SUM('Efectos de los escenarios'!E3:E16)*'Parámetros '!$D$36</f>
        <v>19650.189631173438</v>
      </c>
      <c r="F69" s="44">
        <f>+SUM('Efectos de los escenarios'!F3:F16)*'Parámetros '!$D$36</f>
        <v>25274.476190962054</v>
      </c>
      <c r="G69" s="44">
        <f>+SUM('Efectos de los escenarios'!G3:G16)*'Parámetros '!$D$36</f>
        <v>20864.787966643606</v>
      </c>
    </row>
    <row r="70" spans="1:16383" x14ac:dyDescent="0.25">
      <c r="A70" s="9" t="s">
        <v>255</v>
      </c>
      <c r="B70" s="44">
        <f>+'Efectos de los escenarios'!B157*'Parámetros '!$D$37</f>
        <v>11465.73</v>
      </c>
      <c r="C70" s="44">
        <f>+'Efectos de los escenarios'!C157*'Parámetros '!$D$37</f>
        <v>13569.689999999999</v>
      </c>
      <c r="D70" s="44">
        <f>+'Efectos de los escenarios'!D157*'Parámetros '!$D$37</f>
        <v>16723.176504494022</v>
      </c>
      <c r="E70" s="44">
        <f>+'Efectos de los escenarios'!E157*'Parámetros '!$D$37</f>
        <v>21726.062506527476</v>
      </c>
      <c r="F70" s="44">
        <f>+'Efectos de los escenarios'!F157*'Parámetros '!$D$37</f>
        <v>24599.999999999996</v>
      </c>
      <c r="G70" s="44">
        <f>+'Efectos de los escenarios'!G157*'Parámetros '!$D$37</f>
        <v>25589.999999999996</v>
      </c>
    </row>
    <row r="71" spans="1:16383" ht="8.25" customHeight="1" x14ac:dyDescent="0.25"/>
    <row r="72" spans="1:16383" x14ac:dyDescent="0.25">
      <c r="A72" s="7" t="s">
        <v>122</v>
      </c>
    </row>
    <row r="73" spans="1:16383" x14ac:dyDescent="0.25">
      <c r="A73" s="9" t="s">
        <v>123</v>
      </c>
      <c r="B73" s="44">
        <f>+SUM('Efectos de los escenarios'!B3:B16)*'Parámetros '!$D$40</f>
        <v>5067.7890634097157</v>
      </c>
      <c r="C73" s="44">
        <f>+SUM('Efectos de los escenarios'!C3:C16)*'Parámetros '!$D$40</f>
        <v>6996.7053159186044</v>
      </c>
      <c r="D73" s="44">
        <f>+SUM('Efectos de los escenarios'!D3:D16)*'Parámetros '!$D$40</f>
        <v>8972.3831745489206</v>
      </c>
      <c r="E73" s="44">
        <f>+SUM('Efectos de los escenarios'!E3:E16)*'Parámetros '!$D$40</f>
        <v>14846.809943553262</v>
      </c>
      <c r="F73" s="44">
        <f>+SUM('Efectos de los escenarios'!F3:F16)*'Parámetros '!$D$40</f>
        <v>19096.270899837997</v>
      </c>
      <c r="G73" s="44">
        <f>+SUM('Efectos de los escenarios'!G3:G16)*'Parámetros '!$D$40</f>
        <v>15764.506463686279</v>
      </c>
    </row>
    <row r="75" spans="1:16383" s="1" customFormat="1" x14ac:dyDescent="0.25">
      <c r="A75" s="1" t="s">
        <v>88</v>
      </c>
    </row>
    <row r="76" spans="1:16383" x14ac:dyDescent="0.25">
      <c r="A76" s="7" t="s">
        <v>98</v>
      </c>
      <c r="B76" s="44">
        <f>+SUM('Efectos de los escenarios'!B160:B162)*'Parámetros '!$D$43</f>
        <v>2508244.1747211604</v>
      </c>
      <c r="C76" s="44">
        <f>+SUM('Efectos de los escenarios'!C160:C162)*'Parámetros '!$D$43</f>
        <v>2700876.5137428129</v>
      </c>
      <c r="D76" s="44">
        <f>+SUM('Efectos de los escenarios'!D160:D162)*'Parámetros '!$D$43</f>
        <v>2861584.0165946884</v>
      </c>
      <c r="E76" s="44">
        <f>+SUM('Efectos de los escenarios'!E160:E162)*'Parámetros '!$D$43</f>
        <v>3387194.1655560979</v>
      </c>
      <c r="F76" s="44">
        <f>+SUM('Efectos de los escenarios'!F160:F162)*'Parámetros '!$D$43</f>
        <v>3942186.6602721009</v>
      </c>
      <c r="G76" s="44">
        <f>+SUM('Efectos de los escenarios'!G160:G162)*'Parámetros '!$D$43</f>
        <v>4054034.1299278499</v>
      </c>
    </row>
    <row r="77" spans="1:16383" ht="8.25" customHeight="1" x14ac:dyDescent="0.25">
      <c r="A77" s="7"/>
    </row>
    <row r="78" spans="1:16383" x14ac:dyDescent="0.25">
      <c r="A78" s="7" t="s">
        <v>139</v>
      </c>
      <c r="B78" s="44">
        <f>+SUM('Efectos de los escenarios'!B160:B162)*'Parámetros '!$D$44</f>
        <v>64363.964048054688</v>
      </c>
      <c r="C78" s="44">
        <f>+SUM('Efectos de los escenarios'!C160:C162)*'Parámetros '!$D$44</f>
        <v>69307.095609263502</v>
      </c>
      <c r="D78" s="44">
        <f>+SUM('Efectos de los escenarios'!D160:D162)*'Parámetros '!$D$44</f>
        <v>73431.005091465588</v>
      </c>
      <c r="E78" s="44">
        <f>+SUM('Efectos de los escenarios'!E160:E162)*'Parámetros '!$D$44</f>
        <v>86918.668322979211</v>
      </c>
      <c r="F78" s="44">
        <f>+SUM('Efectos de los escenarios'!F160:F162)*'Parámetros '!$D$44</f>
        <v>101160.31087789999</v>
      </c>
      <c r="G78" s="44">
        <f>+SUM('Efectos de los escenarios'!G160:G162)*'Parámetros '!$D$44</f>
        <v>104030.4247959713</v>
      </c>
    </row>
    <row r="79" spans="1:16383" ht="8.25" customHeight="1" x14ac:dyDescent="0.25">
      <c r="A79" s="7"/>
    </row>
    <row r="80" spans="1:16383" s="2" customFormat="1" x14ac:dyDescent="0.25">
      <c r="A80" s="7" t="s">
        <v>126</v>
      </c>
      <c r="B80" s="44">
        <f>+('Efectos de los escenarios'!B160/100)*'Parámetros '!$D$45*'Parámetros '!$D$46</f>
        <v>337190.07</v>
      </c>
      <c r="C80" s="44">
        <f>+('Efectos de los escenarios'!C160/100)*'Parámetros '!$D$45*'Parámetros '!$D$46</f>
        <v>360725.652</v>
      </c>
      <c r="D80" s="44">
        <f>+('Efectos de los escenarios'!D160/100)*'Parámetros '!$D$45*'Parámetros '!$D$46</f>
        <v>382901.77799999999</v>
      </c>
      <c r="E80" s="44">
        <f>+('Efectos de los escenarios'!E160/100)*'Parámetros '!$D$45*'Parámetros '!$D$46</f>
        <v>449874.978</v>
      </c>
      <c r="F80" s="44">
        <f>+('Efectos de los escenarios'!F160/100)*'Parámetros '!$D$45*'Parámetros '!$D$46</f>
        <v>516553.29600000003</v>
      </c>
      <c r="G80" s="44">
        <f>+('Efectos de los escenarios'!G160/100)*'Parámetros '!$D$45*'Parámetros '!$D$46</f>
        <v>524904.95400000003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  <c r="XFA80" s="3"/>
      <c r="XFB80" s="3"/>
      <c r="XFC80" s="3"/>
    </row>
    <row r="81" spans="1:16383" ht="8.25" customHeight="1" x14ac:dyDescent="0.25">
      <c r="A81" s="7"/>
    </row>
    <row r="82" spans="1:16383" s="2" customFormat="1" x14ac:dyDescent="0.25">
      <c r="A82" s="7" t="s">
        <v>125</v>
      </c>
      <c r="B82" s="44">
        <f>+'Efectos de los escenarios'!B161/1000*'Parámetros '!$D$47*'Parámetros '!$D$48</f>
        <v>14071.715999999999</v>
      </c>
      <c r="C82" s="44">
        <f>+'Efectos de los escenarios'!C161/1000*'Parámetros '!$D$47*'Parámetros '!$D$48</f>
        <v>15296.940000000002</v>
      </c>
      <c r="D82" s="44">
        <f>+'Efectos de los escenarios'!D161/1000*'Parámetros '!$D$47*'Parámetros '!$D$48</f>
        <v>16163.532000000003</v>
      </c>
      <c r="E82" s="44">
        <f>+'Efectos de los escenarios'!E161/1000*'Parámetros '!$D$47*'Parámetros '!$D$48</f>
        <v>19337.976000000002</v>
      </c>
      <c r="F82" s="44">
        <f>+'Efectos de los escenarios'!F161/1000*'Parámetros '!$D$47*'Parámetros '!$D$48</f>
        <v>22937.148000000001</v>
      </c>
      <c r="G82" s="44">
        <f>+'Efectos de los escenarios'!G161/1000*'Parámetros '!$D$47*'Parámetros '!$D$48</f>
        <v>23973.876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  <c r="XFA82" s="3"/>
      <c r="XFB82" s="3"/>
      <c r="XFC82" s="3"/>
    </row>
    <row r="83" spans="1:16383" ht="8.25" customHeight="1" x14ac:dyDescent="0.25">
      <c r="A83" s="7"/>
    </row>
    <row r="84" spans="1:16383" s="2" customFormat="1" x14ac:dyDescent="0.25">
      <c r="A84" s="7" t="s">
        <v>140</v>
      </c>
      <c r="B84" s="44">
        <f>+'Efectos de los escenarios'!B162*'Parámetros '!$D$49</f>
        <v>4348.1932739153799</v>
      </c>
      <c r="C84" s="44">
        <f>+'Efectos de los escenarios'!C162*'Parámetros '!$D$49</f>
        <v>4726.790365829379</v>
      </c>
      <c r="D84" s="44">
        <f>+'Efectos de los escenarios'!D162*'Parámetros '!$D$49</f>
        <v>4994.5693279423776</v>
      </c>
      <c r="E84" s="44">
        <f>+'Efectos de los escenarios'!E162*'Parámetros '!$D$49</f>
        <v>5975.4799751741039</v>
      </c>
      <c r="F84" s="44">
        <f>+'Efectos de los escenarios'!F162*'Parámetros '!$D$49</f>
        <v>7087.6325713510423</v>
      </c>
      <c r="G84" s="44">
        <f>+'Efectos de los escenarios'!G162*'Parámetros '!$D$49</f>
        <v>7407.9839568167345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  <c r="XFA84" s="3"/>
      <c r="XFB84" s="3"/>
      <c r="XFC84" s="3"/>
    </row>
    <row r="85" spans="1:16383" ht="8.25" customHeight="1" x14ac:dyDescent="0.25">
      <c r="A85" s="27"/>
    </row>
    <row r="86" spans="1:16383" x14ac:dyDescent="0.25">
      <c r="A86" s="7" t="s">
        <v>132</v>
      </c>
      <c r="B86" s="44"/>
      <c r="C86" s="44"/>
      <c r="D86" s="44"/>
      <c r="E86" s="44"/>
      <c r="F86" s="44"/>
      <c r="G86" s="44"/>
    </row>
    <row r="87" spans="1:16383" x14ac:dyDescent="0.25">
      <c r="A87" s="9" t="s">
        <v>134</v>
      </c>
      <c r="B87" s="44">
        <f>+'Efectos de los escenarios'!B164*'Parámetros '!$D$51</f>
        <v>4766.0004225693801</v>
      </c>
      <c r="C87" s="44">
        <f>+'Efectos de los escenarios'!C164*'Parámetros '!$D$51</f>
        <v>5142.8658375518698</v>
      </c>
      <c r="D87" s="44">
        <f>+'Efectos de los escenarios'!D164*'Parámetros '!$D$51</f>
        <v>5718.0446527545337</v>
      </c>
      <c r="E87" s="44">
        <f>+'Efectos de los escenarios'!E164*'Parámetros '!$D$51</f>
        <v>7375.4271723544543</v>
      </c>
      <c r="F87" s="44">
        <f>+'Efectos de los escenarios'!F164*'Parámetros '!$D$51</f>
        <v>9315.6456096102957</v>
      </c>
      <c r="G87" s="44">
        <f>+'Efectos de los escenarios'!G164*'Parámetros '!$D$51</f>
        <v>10082.557119068962</v>
      </c>
    </row>
    <row r="88" spans="1:16383" x14ac:dyDescent="0.25">
      <c r="A88" s="9" t="s">
        <v>135</v>
      </c>
      <c r="B88" s="44">
        <f>+'Efectos de los escenarios'!B165*'Parámetros '!$D$52</f>
        <v>7949.1029707969674</v>
      </c>
      <c r="C88" s="44">
        <f>+'Efectos de los escenarios'!C165*'Parámetros '!$D$52</f>
        <v>8298.9507784859125</v>
      </c>
      <c r="D88" s="44">
        <f>+'Efectos de los escenarios'!D165*'Parámetros '!$D$52</f>
        <v>9907.1081464709441</v>
      </c>
      <c r="E88" s="44">
        <f>+'Efectos de los escenarios'!E165*'Parámetros '!$D$52</f>
        <v>13897.278479881026</v>
      </c>
      <c r="F88" s="44">
        <f>+'Efectos de los escenarios'!F165*'Parámetros '!$D$52</f>
        <v>16626.067363049293</v>
      </c>
      <c r="G88" s="44">
        <f>+'Efectos de los escenarios'!G165*'Parámetros '!$D$52</f>
        <v>15886.918273949394</v>
      </c>
    </row>
    <row r="89" spans="1:16383" x14ac:dyDescent="0.25">
      <c r="A89" s="9" t="s">
        <v>136</v>
      </c>
      <c r="B89" s="44">
        <f>+'Efectos de los escenarios'!B166*'Parámetros '!$D$53</f>
        <v>12706.892992436384</v>
      </c>
      <c r="C89" s="44">
        <f>+'Efectos de los escenarios'!C166*'Parámetros '!$D$53</f>
        <v>13132.439626905032</v>
      </c>
      <c r="D89" s="44">
        <f>+'Efectos de los escenarios'!D166*'Parámetros '!$D$53</f>
        <v>14463.109072372072</v>
      </c>
      <c r="E89" s="44">
        <f>+'Efectos de los escenarios'!E166*'Parámetros '!$D$53</f>
        <v>18562.56085043135</v>
      </c>
      <c r="F89" s="44">
        <f>+'Efectos de los escenarios'!F166*'Parámetros '!$D$53</f>
        <v>21943.6706897972</v>
      </c>
      <c r="G89" s="44">
        <f>+'Efectos de los escenarios'!G166*'Parámetros '!$D$53</f>
        <v>21686.839438186715</v>
      </c>
    </row>
    <row r="90" spans="1:16383" x14ac:dyDescent="0.25">
      <c r="A90" s="9" t="s">
        <v>137</v>
      </c>
      <c r="B90" s="44">
        <f>+'Efectos de los escenarios'!B167*'Parámetros '!$D$54</f>
        <v>138723.30143661198</v>
      </c>
      <c r="C90" s="44">
        <f>+'Efectos de los escenarios'!C167*'Parámetros '!$D$54</f>
        <v>144656.58670473649</v>
      </c>
      <c r="D90" s="44">
        <f>+'Efectos de los escenarios'!D167*'Parámetros '!$D$54</f>
        <v>171235.74565928002</v>
      </c>
      <c r="E90" s="44">
        <f>+'Efectos de los escenarios'!E167*'Parámetros '!$D$54</f>
        <v>242314.53826846674</v>
      </c>
      <c r="F90" s="44">
        <f>+'Efectos de los escenarios'!F167*'Parámetros '!$D$54</f>
        <v>288340.74256930075</v>
      </c>
      <c r="G90" s="44">
        <f>+'Efectos de los escenarios'!G167*'Parámetros '!$D$54</f>
        <v>269684.94777051243</v>
      </c>
    </row>
    <row r="91" spans="1:16383" x14ac:dyDescent="0.25">
      <c r="A91" s="9" t="s">
        <v>138</v>
      </c>
      <c r="B91" s="44">
        <f>+'Efectos de los escenarios'!B168*'Parámetros '!$D$55</f>
        <v>36515.500646440218</v>
      </c>
      <c r="C91" s="44">
        <f>+'Efectos de los escenarios'!C168*'Parámetros '!$D$55</f>
        <v>37803.913778643226</v>
      </c>
      <c r="D91" s="44">
        <f>+'Efectos de los escenarios'!D168*'Parámetros '!$D$55</f>
        <v>42724.707027869626</v>
      </c>
      <c r="E91" s="44">
        <f>+'Efectos de los escenarios'!E168*'Parámetros '!$D$55</f>
        <v>57768.851621126443</v>
      </c>
      <c r="F91" s="44">
        <f>+'Efectos de los escenarios'!F168*'Parámetros '!$D$55</f>
        <v>69777.234197837679</v>
      </c>
      <c r="G91" s="44">
        <f>+'Efectos de los escenarios'!G168*'Parámetros '!$D$55</f>
        <v>65923.185459761298</v>
      </c>
    </row>
    <row r="92" spans="1:16383" x14ac:dyDescent="0.25">
      <c r="A92" s="9" t="s">
        <v>133</v>
      </c>
      <c r="B92" s="44">
        <f>+'Efectos de los escenarios'!B169*'Parámetros '!$D$56</f>
        <v>19946.448369390269</v>
      </c>
      <c r="C92" s="44">
        <f>+'Efectos de los escenarios'!C169*'Parámetros '!$D$56</f>
        <v>21003.698833276594</v>
      </c>
      <c r="D92" s="44">
        <f>+'Efectos de los escenarios'!D169*'Parámetros '!$D$56</f>
        <v>24282.572866981591</v>
      </c>
      <c r="E92" s="44">
        <f>+'Efectos de los escenarios'!E169*'Parámetros '!$D$56</f>
        <v>32494.464477088441</v>
      </c>
      <c r="F92" s="44">
        <f>+'Efectos de los escenarios'!F169*'Parámetros '!$D$56</f>
        <v>38180.6573483596</v>
      </c>
      <c r="G92" s="44">
        <f>+'Efectos de los escenarios'!G169*'Parámetros '!$D$56</f>
        <v>36986.687224877343</v>
      </c>
    </row>
    <row r="94" spans="1:16383" s="18" customFormat="1" ht="15.75" x14ac:dyDescent="0.25">
      <c r="A94" s="18" t="s">
        <v>89</v>
      </c>
    </row>
    <row r="95" spans="1:16383" ht="8.25" customHeight="1" x14ac:dyDescent="0.25"/>
    <row r="96" spans="1:16383" s="1" customFormat="1" x14ac:dyDescent="0.25">
      <c r="A96" s="1" t="s">
        <v>176</v>
      </c>
    </row>
    <row r="97" spans="1:16383" x14ac:dyDescent="0.25">
      <c r="A97" s="7" t="s">
        <v>143</v>
      </c>
    </row>
    <row r="98" spans="1:16383" x14ac:dyDescent="0.25">
      <c r="A98" s="9" t="s">
        <v>146</v>
      </c>
      <c r="B98" s="44">
        <f>+('Efectos de los escenarios'!B3+'Efectos de los escenarios'!B4+'Efectos de los escenarios'!B5+'Efectos de los escenarios'!B9)*'Parámetros '!$D$60+('Efectos de los escenarios'!B6+'Efectos de los escenarios'!B7+'Efectos de los escenarios'!B8+'Efectos de los escenarios'!B10+'Efectos de los escenarios'!B11+'Efectos de los escenarios'!B12+'Efectos de los escenarios'!B13+'Efectos de los escenarios'!B14+'Efectos de los escenarios'!B15+'Efectos de los escenarios'!B16)*'Parámetros '!$D$61</f>
        <v>124415.0982868233</v>
      </c>
      <c r="C98" s="44">
        <f>+('Efectos de los escenarios'!C3+'Efectos de los escenarios'!C4+'Efectos de los escenarios'!C5+'Efectos de los escenarios'!C9)*'Parámetros '!$D$60+('Efectos de los escenarios'!C6+'Efectos de los escenarios'!C7+'Efectos de los escenarios'!C8+'Efectos de los escenarios'!C10+'Efectos de los escenarios'!C11+'Efectos de los escenarios'!C12+'Efectos de los escenarios'!C13+'Efectos de los escenarios'!C14+'Efectos de los escenarios'!C15+'Efectos de los escenarios'!C16)*'Parámetros '!$D$61</f>
        <v>167067.87210566958</v>
      </c>
      <c r="D98" s="44">
        <f>+('Efectos de los escenarios'!D3+'Efectos de los escenarios'!D4+'Efectos de los escenarios'!D5+'Efectos de los escenarios'!D9)*'Parámetros '!$D$60+('Efectos de los escenarios'!D6+'Efectos de los escenarios'!D7+'Efectos de los escenarios'!D8+'Efectos de los escenarios'!D10+'Efectos de los escenarios'!D11+'Efectos de los escenarios'!D12+'Efectos de los escenarios'!D13+'Efectos de los escenarios'!D14+'Efectos de los escenarios'!D15+'Efectos de los escenarios'!D16)*'Parámetros '!$D$61</f>
        <v>214469.01195787551</v>
      </c>
      <c r="E98" s="44">
        <f>+('Efectos de los escenarios'!E3+'Efectos de los escenarios'!E4+'Efectos de los escenarios'!E5+'Efectos de los escenarios'!E9)*'Parámetros '!$D$60+('Efectos de los escenarios'!E6+'Efectos de los escenarios'!E7+'Efectos de los escenarios'!E8+'Efectos de los escenarios'!E10+'Efectos de los escenarios'!E11+'Efectos de los escenarios'!E12+'Efectos de los escenarios'!E13+'Efectos de los escenarios'!E14+'Efectos de los escenarios'!E15+'Efectos de los escenarios'!E16)*'Parámetros '!$D$61</f>
        <v>343154.54515667039</v>
      </c>
      <c r="F98" s="44">
        <f>+('Efectos de los escenarios'!F3+'Efectos de los escenarios'!F4+'Efectos de los escenarios'!F5+'Efectos de los escenarios'!F9)*'Parámetros '!$D$60+('Efectos de los escenarios'!F6+'Efectos de los escenarios'!F7+'Efectos de los escenarios'!F8+'Efectos de los escenarios'!F10+'Efectos de los escenarios'!F11+'Efectos de los escenarios'!F12+'Efectos de los escenarios'!F13+'Efectos de los escenarios'!F14+'Efectos de los escenarios'!F15+'Efectos de los escenarios'!F16)*'Parámetros '!$D$61</f>
        <v>433602.1502910243</v>
      </c>
      <c r="G98" s="44">
        <f>+('Efectos de los escenarios'!G3+'Efectos de los escenarios'!G4+'Efectos de los escenarios'!G5+'Efectos de los escenarios'!G9)*'Parámetros '!$D$60+('Efectos de los escenarios'!G6+'Efectos de los escenarios'!G7+'Efectos de los escenarios'!G8+'Efectos de los escenarios'!G10+'Efectos de los escenarios'!G11+'Efectos de los escenarios'!G12+'Efectos de los escenarios'!G13+'Efectos de los escenarios'!G14+'Efectos de los escenarios'!G15+'Efectos de los escenarios'!G16)*'Parámetros '!$D$61</f>
        <v>363707.30255305523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  <c r="XAO98" s="9"/>
      <c r="XAP98" s="9"/>
      <c r="XAQ98" s="9"/>
      <c r="XAR98" s="9"/>
      <c r="XAS98" s="9"/>
      <c r="XAT98" s="9"/>
      <c r="XAU98" s="9"/>
      <c r="XAV98" s="9"/>
      <c r="XAW98" s="9"/>
      <c r="XAX98" s="9"/>
      <c r="XAY98" s="9"/>
      <c r="XAZ98" s="9"/>
      <c r="XBA98" s="9"/>
      <c r="XBB98" s="9"/>
      <c r="XBC98" s="9"/>
      <c r="XBD98" s="9"/>
      <c r="XBE98" s="9"/>
      <c r="XBF98" s="9"/>
      <c r="XBG98" s="9"/>
      <c r="XBH98" s="9"/>
      <c r="XBI98" s="9"/>
      <c r="XBJ98" s="9"/>
      <c r="XBK98" s="9"/>
      <c r="XBL98" s="9"/>
      <c r="XBM98" s="9"/>
      <c r="XBN98" s="9"/>
      <c r="XBO98" s="9"/>
      <c r="XBP98" s="9"/>
      <c r="XBQ98" s="9"/>
      <c r="XBR98" s="9"/>
      <c r="XBS98" s="9"/>
      <c r="XBT98" s="9"/>
      <c r="XBU98" s="9"/>
      <c r="XBV98" s="9"/>
      <c r="XBW98" s="9"/>
      <c r="XBX98" s="9"/>
      <c r="XBY98" s="9"/>
      <c r="XBZ98" s="9"/>
      <c r="XCA98" s="9"/>
      <c r="XCB98" s="9"/>
      <c r="XCC98" s="9"/>
      <c r="XCD98" s="9"/>
      <c r="XCE98" s="9"/>
      <c r="XCF98" s="9"/>
      <c r="XCG98" s="9"/>
      <c r="XCH98" s="9"/>
      <c r="XCI98" s="9"/>
      <c r="XCJ98" s="9"/>
      <c r="XCK98" s="9"/>
      <c r="XCL98" s="9"/>
      <c r="XCM98" s="9"/>
      <c r="XCN98" s="9"/>
      <c r="XCO98" s="9"/>
      <c r="XCP98" s="9"/>
      <c r="XCQ98" s="9"/>
      <c r="XCR98" s="9"/>
      <c r="XCS98" s="9"/>
      <c r="XCT98" s="9"/>
      <c r="XCU98" s="9"/>
      <c r="XCV98" s="9"/>
      <c r="XCW98" s="9"/>
      <c r="XCX98" s="9"/>
      <c r="XCY98" s="9"/>
      <c r="XCZ98" s="9"/>
      <c r="XDA98" s="9"/>
      <c r="XDB98" s="9"/>
      <c r="XDC98" s="9"/>
      <c r="XDD98" s="9"/>
      <c r="XDE98" s="9"/>
      <c r="XDF98" s="9"/>
      <c r="XDG98" s="9"/>
      <c r="XDH98" s="9"/>
      <c r="XDI98" s="9"/>
      <c r="XDJ98" s="9"/>
      <c r="XDK98" s="9"/>
      <c r="XDL98" s="9"/>
      <c r="XDM98" s="9"/>
      <c r="XDN98" s="9"/>
      <c r="XDO98" s="9"/>
      <c r="XDP98" s="9"/>
      <c r="XDQ98" s="9"/>
      <c r="XDR98" s="9"/>
      <c r="XDS98" s="9"/>
      <c r="XDT98" s="9"/>
      <c r="XDU98" s="9"/>
      <c r="XDV98" s="9"/>
      <c r="XDW98" s="9"/>
      <c r="XDX98" s="9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  <c r="XEK98" s="9"/>
      <c r="XEL98" s="9"/>
      <c r="XEM98" s="9"/>
      <c r="XEN98" s="9"/>
      <c r="XEO98" s="9"/>
      <c r="XEP98" s="9"/>
      <c r="XEQ98" s="9"/>
      <c r="XER98" s="9"/>
      <c r="XES98" s="9"/>
      <c r="XET98" s="9"/>
      <c r="XEU98" s="9"/>
      <c r="XEV98" s="9"/>
      <c r="XEW98" s="9"/>
      <c r="XEX98" s="9"/>
      <c r="XEY98" s="9"/>
      <c r="XEZ98" s="9"/>
      <c r="XFA98" s="9"/>
      <c r="XFB98" s="9"/>
      <c r="XFC98" s="9"/>
    </row>
    <row r="99" spans="1:16383" x14ac:dyDescent="0.25">
      <c r="A99" s="9" t="s">
        <v>13</v>
      </c>
      <c r="B99" s="44">
        <f>+SUM('Efectos de los escenarios'!B17:B22)*'Parámetros '!$D$62</f>
        <v>76878.143475661738</v>
      </c>
      <c r="C99" s="44">
        <f>+SUM('Efectos de los escenarios'!C17:C22)*'Parámetros '!$D$62</f>
        <v>80019.079298597338</v>
      </c>
      <c r="D99" s="44">
        <f>+SUM('Efectos de los escenarios'!D17:D22)*'Parámetros '!$D$62</f>
        <v>83010.44674901219</v>
      </c>
      <c r="E99" s="44">
        <f>+SUM('Efectos de los escenarios'!E17:E22)*'Parámetros '!$D$62</f>
        <v>91236.707237653041</v>
      </c>
      <c r="F99" s="44">
        <f>+SUM('Efectos de los escenarios'!F17:F22)*'Parámetros '!$D$62</f>
        <v>99911.672843856111</v>
      </c>
      <c r="G99" s="44">
        <f>+SUM('Efectos de los escenarios'!G17:G22)*'Parámetros '!$D$62</f>
        <v>99462.967726293879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  <c r="XAO99" s="9"/>
      <c r="XAP99" s="9"/>
      <c r="XAQ99" s="9"/>
      <c r="XAR99" s="9"/>
      <c r="XAS99" s="9"/>
      <c r="XAT99" s="9"/>
      <c r="XAU99" s="9"/>
      <c r="XAV99" s="9"/>
      <c r="XAW99" s="9"/>
      <c r="XAX99" s="9"/>
      <c r="XAY99" s="9"/>
      <c r="XAZ99" s="9"/>
      <c r="XBA99" s="9"/>
      <c r="XBB99" s="9"/>
      <c r="XBC99" s="9"/>
      <c r="XBD99" s="9"/>
      <c r="XBE99" s="9"/>
      <c r="XBF99" s="9"/>
      <c r="XBG99" s="9"/>
      <c r="XBH99" s="9"/>
      <c r="XBI99" s="9"/>
      <c r="XBJ99" s="9"/>
      <c r="XBK99" s="9"/>
      <c r="XBL99" s="9"/>
      <c r="XBM99" s="9"/>
      <c r="XBN99" s="9"/>
      <c r="XBO99" s="9"/>
      <c r="XBP99" s="9"/>
      <c r="XBQ99" s="9"/>
      <c r="XBR99" s="9"/>
      <c r="XBS99" s="9"/>
      <c r="XBT99" s="9"/>
      <c r="XBU99" s="9"/>
      <c r="XBV99" s="9"/>
      <c r="XBW99" s="9"/>
      <c r="XBX99" s="9"/>
      <c r="XBY99" s="9"/>
      <c r="XBZ99" s="9"/>
      <c r="XCA99" s="9"/>
      <c r="XCB99" s="9"/>
      <c r="XCC99" s="9"/>
      <c r="XCD99" s="9"/>
      <c r="XCE99" s="9"/>
      <c r="XCF99" s="9"/>
      <c r="XCG99" s="9"/>
      <c r="XCH99" s="9"/>
      <c r="XCI99" s="9"/>
      <c r="XCJ99" s="9"/>
      <c r="XCK99" s="9"/>
      <c r="XCL99" s="9"/>
      <c r="XCM99" s="9"/>
      <c r="XCN99" s="9"/>
      <c r="XCO99" s="9"/>
      <c r="XCP99" s="9"/>
      <c r="XCQ99" s="9"/>
      <c r="XCR99" s="9"/>
      <c r="XCS99" s="9"/>
      <c r="XCT99" s="9"/>
      <c r="XCU99" s="9"/>
      <c r="XCV99" s="9"/>
      <c r="XCW99" s="9"/>
      <c r="XCX99" s="9"/>
      <c r="XCY99" s="9"/>
      <c r="XCZ99" s="9"/>
      <c r="XDA99" s="9"/>
      <c r="XDB99" s="9"/>
      <c r="XDC99" s="9"/>
      <c r="XDD99" s="9"/>
      <c r="XDE99" s="9"/>
      <c r="XDF99" s="9"/>
      <c r="XDG99" s="9"/>
      <c r="XDH99" s="9"/>
      <c r="XDI99" s="9"/>
      <c r="XDJ99" s="9"/>
      <c r="XDK99" s="9"/>
      <c r="XDL99" s="9"/>
      <c r="XDM99" s="9"/>
      <c r="XDN99" s="9"/>
      <c r="XDO99" s="9"/>
      <c r="XDP99" s="9"/>
      <c r="XDQ99" s="9"/>
      <c r="XDR99" s="9"/>
      <c r="XDS99" s="9"/>
      <c r="XDT99" s="9"/>
      <c r="XDU99" s="9"/>
      <c r="XDV99" s="9"/>
      <c r="XDW99" s="9"/>
      <c r="XDX99" s="9"/>
      <c r="XDY99" s="9"/>
      <c r="XDZ99" s="9"/>
      <c r="XEA99" s="9"/>
      <c r="XEB99" s="9"/>
      <c r="XEC99" s="9"/>
      <c r="XED99" s="9"/>
      <c r="XEE99" s="9"/>
      <c r="XEF99" s="9"/>
      <c r="XEG99" s="9"/>
      <c r="XEH99" s="9"/>
      <c r="XEI99" s="9"/>
      <c r="XEJ99" s="9"/>
      <c r="XEK99" s="9"/>
      <c r="XEL99" s="9"/>
      <c r="XEM99" s="9"/>
      <c r="XEN99" s="9"/>
      <c r="XEO99" s="9"/>
      <c r="XEP99" s="9"/>
      <c r="XEQ99" s="9"/>
      <c r="XER99" s="9"/>
      <c r="XES99" s="9"/>
      <c r="XET99" s="9"/>
      <c r="XEU99" s="9"/>
      <c r="XEV99" s="9"/>
      <c r="XEW99" s="9"/>
      <c r="XEX99" s="9"/>
      <c r="XEY99" s="9"/>
      <c r="XEZ99" s="9"/>
      <c r="XFA99" s="9"/>
      <c r="XFB99" s="9"/>
      <c r="XFC99" s="9"/>
    </row>
    <row r="100" spans="1:16383" s="29" customFormat="1" ht="8.25" customHeight="1" x14ac:dyDescent="0.25">
      <c r="A100" s="28"/>
    </row>
    <row r="101" spans="1:16383" x14ac:dyDescent="0.25">
      <c r="A101" s="7" t="s">
        <v>91</v>
      </c>
    </row>
    <row r="102" spans="1:16383" s="45" customFormat="1" x14ac:dyDescent="0.25">
      <c r="A102" s="9" t="s">
        <v>146</v>
      </c>
      <c r="B102" s="44">
        <f>(SUM('Efectos de los escenarios'!B$195:B$197)+'Efectos de los escenarios'!B$201+'Efectos de los escenarios'!B$205)*'Parámetros '!$D$64+(SUM('Efectos de los escenarios'!B$198:B$200)+SUM('Efectos de los escenarios'!B$202:B$204)+SUM('Efectos de los escenarios'!B$206:B$208))*'Parámetros '!$D$65</f>
        <v>269008.59936159098</v>
      </c>
      <c r="C102" s="44">
        <f>(SUM('Efectos de los escenarios'!C$195:C$197)+'Efectos de los escenarios'!C$201+'Efectos de los escenarios'!C$205)*'Parámetros '!$D$64+(SUM('Efectos de los escenarios'!C$198:C$200)+SUM('Efectos de los escenarios'!C$202:C$204)+SUM('Efectos de los escenarios'!C$206:C$208))*'Parámetros '!$D$65</f>
        <v>573310.59672996914</v>
      </c>
      <c r="D102" s="44">
        <f>(SUM('Efectos de los escenarios'!D$195:D$197)+'Efectos de los escenarios'!D$201+'Efectos de los escenarios'!D$205)*'Parámetros '!$D$64+(SUM('Efectos de los escenarios'!D$198:D$200)+SUM('Efectos de los escenarios'!D$202:D$204)+SUM('Efectos de los escenarios'!D$206:D$208))*'Parámetros '!$D$65</f>
        <v>772051.04758617282</v>
      </c>
      <c r="E102" s="44">
        <f>(SUM('Efectos de los escenarios'!E$195:E$197)+'Efectos de los escenarios'!E$201+'Efectos de los escenarios'!E$205)*'Parámetros '!$D$64+(SUM('Efectos de los escenarios'!E$198:E$200)+SUM('Efectos de los escenarios'!E$202:E$204)+SUM('Efectos de los escenarios'!E$206:E$208))*'Parámetros '!$D$65</f>
        <v>1267324.8695611567</v>
      </c>
      <c r="F102" s="44">
        <f>(SUM('Efectos de los escenarios'!F$195:F$197)+'Efectos de los escenarios'!F$201+'Efectos de los escenarios'!F$205)*'Parámetros '!$D$64+(SUM('Efectos de los escenarios'!F$198:F$200)+SUM('Efectos de los escenarios'!F$202:F$204)+SUM('Efectos de los escenarios'!F$206:F$208))*'Parámetros '!$D$65</f>
        <v>1599196.2493378699</v>
      </c>
      <c r="G102" s="44">
        <f>(SUM('Efectos de los escenarios'!G$195:G$197)+'Efectos de los escenarios'!G$201+'Efectos de los escenarios'!G$205)*'Parámetros '!$D$64+(SUM('Efectos de los escenarios'!G$198:G$200)+SUM('Efectos de los escenarios'!G$202:G$204)+SUM('Efectos de los escenarios'!G$206:G$208))*'Parámetros '!$D$65</f>
        <v>1306773.4310747017</v>
      </c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  <c r="CGT102" s="9"/>
      <c r="CGU102" s="9"/>
      <c r="CGV102" s="9"/>
      <c r="CGW102" s="9"/>
      <c r="CGX102" s="9"/>
      <c r="CGY102" s="9"/>
      <c r="CGZ102" s="9"/>
      <c r="CHA102" s="9"/>
      <c r="CHB102" s="9"/>
      <c r="CHC102" s="9"/>
      <c r="CHD102" s="9"/>
      <c r="CHE102" s="9"/>
      <c r="CHF102" s="9"/>
      <c r="CHG102" s="9"/>
      <c r="CHH102" s="9"/>
      <c r="CHI102" s="9"/>
      <c r="CHJ102" s="9"/>
      <c r="CHK102" s="9"/>
      <c r="CHL102" s="9"/>
      <c r="CHM102" s="9"/>
      <c r="CHN102" s="9"/>
      <c r="CHO102" s="9"/>
      <c r="CHP102" s="9"/>
      <c r="CHQ102" s="9"/>
      <c r="CHR102" s="9"/>
      <c r="CHS102" s="9"/>
      <c r="CHT102" s="9"/>
      <c r="CHU102" s="9"/>
      <c r="CHV102" s="9"/>
      <c r="CHW102" s="9"/>
      <c r="CHX102" s="9"/>
      <c r="CHY102" s="9"/>
      <c r="CHZ102" s="9"/>
      <c r="CIA102" s="9"/>
      <c r="CIB102" s="9"/>
      <c r="CIC102" s="9"/>
      <c r="CID102" s="9"/>
      <c r="CIE102" s="9"/>
      <c r="CIF102" s="9"/>
      <c r="CIG102" s="9"/>
      <c r="CIH102" s="9"/>
      <c r="CII102" s="9"/>
      <c r="CIJ102" s="9"/>
      <c r="CIK102" s="9"/>
      <c r="CIL102" s="9"/>
      <c r="CIM102" s="9"/>
      <c r="CIN102" s="9"/>
      <c r="CIO102" s="9"/>
      <c r="CIP102" s="9"/>
      <c r="CIQ102" s="9"/>
      <c r="CIR102" s="9"/>
      <c r="CIS102" s="9"/>
      <c r="CIT102" s="9"/>
      <c r="CIU102" s="9"/>
      <c r="CIV102" s="9"/>
      <c r="CIW102" s="9"/>
      <c r="CIX102" s="9"/>
      <c r="CIY102" s="9"/>
      <c r="CIZ102" s="9"/>
      <c r="CJA102" s="9"/>
      <c r="CJB102" s="9"/>
      <c r="CJC102" s="9"/>
      <c r="CJD102" s="9"/>
      <c r="CJE102" s="9"/>
      <c r="CJF102" s="9"/>
      <c r="CJG102" s="9"/>
      <c r="CJH102" s="9"/>
      <c r="CJI102" s="9"/>
      <c r="CJJ102" s="9"/>
      <c r="CJK102" s="9"/>
      <c r="CJL102" s="9"/>
      <c r="CJM102" s="9"/>
      <c r="CJN102" s="9"/>
      <c r="CJO102" s="9"/>
      <c r="CJP102" s="9"/>
      <c r="CJQ102" s="9"/>
      <c r="CJR102" s="9"/>
      <c r="CJS102" s="9"/>
      <c r="CJT102" s="9"/>
      <c r="CJU102" s="9"/>
      <c r="CJV102" s="9"/>
      <c r="CJW102" s="9"/>
      <c r="CJX102" s="9"/>
      <c r="CJY102" s="9"/>
      <c r="CJZ102" s="9"/>
      <c r="CKA102" s="9"/>
      <c r="CKB102" s="9"/>
      <c r="CKC102" s="9"/>
      <c r="CKD102" s="9"/>
      <c r="CKE102" s="9"/>
      <c r="CKF102" s="9"/>
      <c r="CKG102" s="9"/>
      <c r="CKH102" s="9"/>
      <c r="CKI102" s="9"/>
      <c r="CKJ102" s="9"/>
      <c r="CKK102" s="9"/>
      <c r="CKL102" s="9"/>
      <c r="CKM102" s="9"/>
      <c r="CKN102" s="9"/>
      <c r="CKO102" s="9"/>
      <c r="CKP102" s="9"/>
      <c r="CKQ102" s="9"/>
      <c r="CKR102" s="9"/>
      <c r="CKS102" s="9"/>
      <c r="CKT102" s="9"/>
      <c r="CKU102" s="9"/>
      <c r="CKV102" s="9"/>
      <c r="CKW102" s="9"/>
      <c r="CKX102" s="9"/>
      <c r="CKY102" s="9"/>
      <c r="CKZ102" s="9"/>
      <c r="CLA102" s="9"/>
      <c r="CLB102" s="9"/>
      <c r="CLC102" s="9"/>
      <c r="CLD102" s="9"/>
      <c r="CLE102" s="9"/>
      <c r="CLF102" s="9"/>
      <c r="CLG102" s="9"/>
      <c r="CLH102" s="9"/>
      <c r="CLI102" s="9"/>
      <c r="CLJ102" s="9"/>
      <c r="CLK102" s="9"/>
      <c r="CLL102" s="9"/>
      <c r="CLM102" s="9"/>
      <c r="CLN102" s="9"/>
      <c r="CLO102" s="9"/>
      <c r="CLP102" s="9"/>
      <c r="CLQ102" s="9"/>
      <c r="CLR102" s="9"/>
      <c r="CLS102" s="9"/>
      <c r="CLT102" s="9"/>
      <c r="CLU102" s="9"/>
      <c r="CLV102" s="9"/>
      <c r="CLW102" s="9"/>
      <c r="CLX102" s="9"/>
      <c r="CLY102" s="9"/>
      <c r="CLZ102" s="9"/>
      <c r="CMA102" s="9"/>
      <c r="CMB102" s="9"/>
      <c r="CMC102" s="9"/>
      <c r="CMD102" s="9"/>
      <c r="CME102" s="9"/>
      <c r="CMF102" s="9"/>
      <c r="CMG102" s="9"/>
      <c r="CMH102" s="9"/>
      <c r="CMI102" s="9"/>
      <c r="CMJ102" s="9"/>
      <c r="CMK102" s="9"/>
      <c r="CML102" s="9"/>
      <c r="CMM102" s="9"/>
      <c r="CMN102" s="9"/>
      <c r="CMO102" s="9"/>
      <c r="CMP102" s="9"/>
      <c r="CMQ102" s="9"/>
      <c r="CMR102" s="9"/>
      <c r="CMS102" s="9"/>
      <c r="CMT102" s="9"/>
      <c r="CMU102" s="9"/>
      <c r="CMV102" s="9"/>
      <c r="CMW102" s="9"/>
      <c r="CMX102" s="9"/>
      <c r="CMY102" s="9"/>
      <c r="CMZ102" s="9"/>
      <c r="CNA102" s="9"/>
      <c r="CNB102" s="9"/>
      <c r="CNC102" s="9"/>
      <c r="CND102" s="9"/>
      <c r="CNE102" s="9"/>
      <c r="CNF102" s="9"/>
      <c r="CNG102" s="9"/>
      <c r="CNH102" s="9"/>
      <c r="CNI102" s="9"/>
      <c r="CNJ102" s="9"/>
      <c r="CNK102" s="9"/>
      <c r="CNL102" s="9"/>
      <c r="CNM102" s="9"/>
      <c r="CNN102" s="9"/>
      <c r="CNO102" s="9"/>
      <c r="CNP102" s="9"/>
      <c r="CNQ102" s="9"/>
      <c r="CNR102" s="9"/>
      <c r="CNS102" s="9"/>
      <c r="CNT102" s="9"/>
      <c r="CNU102" s="9"/>
      <c r="CNV102" s="9"/>
      <c r="CNW102" s="9"/>
      <c r="CNX102" s="9"/>
      <c r="CNY102" s="9"/>
      <c r="CNZ102" s="9"/>
      <c r="COA102" s="9"/>
      <c r="COB102" s="9"/>
      <c r="COC102" s="9"/>
      <c r="COD102" s="9"/>
      <c r="COE102" s="9"/>
      <c r="COF102" s="9"/>
      <c r="COG102" s="9"/>
      <c r="COH102" s="9"/>
      <c r="COI102" s="9"/>
      <c r="COJ102" s="9"/>
      <c r="COK102" s="9"/>
      <c r="COL102" s="9"/>
      <c r="COM102" s="9"/>
      <c r="CON102" s="9"/>
      <c r="COO102" s="9"/>
      <c r="COP102" s="9"/>
      <c r="COQ102" s="9"/>
      <c r="COR102" s="9"/>
      <c r="COS102" s="9"/>
      <c r="COT102" s="9"/>
      <c r="COU102" s="9"/>
      <c r="COV102" s="9"/>
      <c r="COW102" s="9"/>
      <c r="COX102" s="9"/>
      <c r="COY102" s="9"/>
      <c r="COZ102" s="9"/>
      <c r="CPA102" s="9"/>
      <c r="CPB102" s="9"/>
      <c r="CPC102" s="9"/>
      <c r="CPD102" s="9"/>
      <c r="CPE102" s="9"/>
      <c r="CPF102" s="9"/>
      <c r="CPG102" s="9"/>
      <c r="CPH102" s="9"/>
      <c r="CPI102" s="9"/>
      <c r="CPJ102" s="9"/>
      <c r="CPK102" s="9"/>
      <c r="CPL102" s="9"/>
      <c r="CPM102" s="9"/>
      <c r="CPN102" s="9"/>
      <c r="CPO102" s="9"/>
      <c r="CPP102" s="9"/>
      <c r="CPQ102" s="9"/>
      <c r="CPR102" s="9"/>
      <c r="CPS102" s="9"/>
      <c r="CPT102" s="9"/>
      <c r="CPU102" s="9"/>
      <c r="CPV102" s="9"/>
      <c r="CPW102" s="9"/>
      <c r="CPX102" s="9"/>
      <c r="CPY102" s="9"/>
      <c r="CPZ102" s="9"/>
      <c r="CQA102" s="9"/>
      <c r="CQB102" s="9"/>
      <c r="CQC102" s="9"/>
      <c r="CQD102" s="9"/>
      <c r="CQE102" s="9"/>
      <c r="CQF102" s="9"/>
      <c r="CQG102" s="9"/>
      <c r="CQH102" s="9"/>
      <c r="CQI102" s="9"/>
      <c r="CQJ102" s="9"/>
      <c r="CQK102" s="9"/>
      <c r="CQL102" s="9"/>
      <c r="CQM102" s="9"/>
      <c r="CQN102" s="9"/>
      <c r="CQO102" s="9"/>
      <c r="CQP102" s="9"/>
      <c r="CQQ102" s="9"/>
      <c r="CQR102" s="9"/>
      <c r="CQS102" s="9"/>
      <c r="CQT102" s="9"/>
      <c r="CQU102" s="9"/>
      <c r="CQV102" s="9"/>
      <c r="CQW102" s="9"/>
      <c r="CQX102" s="9"/>
      <c r="CQY102" s="9"/>
      <c r="CQZ102" s="9"/>
      <c r="CRA102" s="9"/>
      <c r="CRB102" s="9"/>
      <c r="CRC102" s="9"/>
      <c r="CRD102" s="9"/>
      <c r="CRE102" s="9"/>
      <c r="CRF102" s="9"/>
      <c r="CRG102" s="9"/>
      <c r="CRH102" s="9"/>
      <c r="CRI102" s="9"/>
      <c r="CRJ102" s="9"/>
      <c r="CRK102" s="9"/>
      <c r="CRL102" s="9"/>
      <c r="CRM102" s="9"/>
      <c r="CRN102" s="9"/>
      <c r="CRO102" s="9"/>
      <c r="CRP102" s="9"/>
      <c r="CRQ102" s="9"/>
      <c r="CRR102" s="9"/>
      <c r="CRS102" s="9"/>
      <c r="CRT102" s="9"/>
      <c r="CRU102" s="9"/>
      <c r="CRV102" s="9"/>
      <c r="CRW102" s="9"/>
      <c r="CRX102" s="9"/>
      <c r="CRY102" s="9"/>
      <c r="CRZ102" s="9"/>
      <c r="CSA102" s="9"/>
      <c r="CSB102" s="9"/>
      <c r="CSC102" s="9"/>
      <c r="CSD102" s="9"/>
      <c r="CSE102" s="9"/>
      <c r="CSF102" s="9"/>
      <c r="CSG102" s="9"/>
      <c r="CSH102" s="9"/>
      <c r="CSI102" s="9"/>
      <c r="CSJ102" s="9"/>
      <c r="CSK102" s="9"/>
      <c r="CSL102" s="9"/>
      <c r="CSM102" s="9"/>
      <c r="CSN102" s="9"/>
      <c r="CSO102" s="9"/>
      <c r="CSP102" s="9"/>
      <c r="CSQ102" s="9"/>
      <c r="CSR102" s="9"/>
      <c r="CSS102" s="9"/>
      <c r="CST102" s="9"/>
      <c r="CSU102" s="9"/>
      <c r="CSV102" s="9"/>
      <c r="CSW102" s="9"/>
      <c r="CSX102" s="9"/>
      <c r="CSY102" s="9"/>
      <c r="CSZ102" s="9"/>
      <c r="CTA102" s="9"/>
      <c r="CTB102" s="9"/>
      <c r="CTC102" s="9"/>
      <c r="CTD102" s="9"/>
      <c r="CTE102" s="9"/>
      <c r="CTF102" s="9"/>
      <c r="CTG102" s="9"/>
      <c r="CTH102" s="9"/>
      <c r="CTI102" s="9"/>
      <c r="CTJ102" s="9"/>
      <c r="CTK102" s="9"/>
      <c r="CTL102" s="9"/>
      <c r="CTM102" s="9"/>
      <c r="CTN102" s="9"/>
      <c r="CTO102" s="9"/>
      <c r="CTP102" s="9"/>
      <c r="CTQ102" s="9"/>
      <c r="CTR102" s="9"/>
      <c r="CTS102" s="9"/>
      <c r="CTT102" s="9"/>
      <c r="CTU102" s="9"/>
      <c r="CTV102" s="9"/>
      <c r="CTW102" s="9"/>
      <c r="CTX102" s="9"/>
      <c r="CTY102" s="9"/>
      <c r="CTZ102" s="9"/>
      <c r="CUA102" s="9"/>
      <c r="CUB102" s="9"/>
      <c r="CUC102" s="9"/>
      <c r="CUD102" s="9"/>
      <c r="CUE102" s="9"/>
      <c r="CUF102" s="9"/>
      <c r="CUG102" s="9"/>
      <c r="CUH102" s="9"/>
      <c r="CUI102" s="9"/>
      <c r="CUJ102" s="9"/>
      <c r="CUK102" s="9"/>
      <c r="CUL102" s="9"/>
      <c r="CUM102" s="9"/>
      <c r="CUN102" s="9"/>
      <c r="CUO102" s="9"/>
      <c r="CUP102" s="9"/>
      <c r="CUQ102" s="9"/>
      <c r="CUR102" s="9"/>
      <c r="CUS102" s="9"/>
      <c r="CUT102" s="9"/>
      <c r="CUU102" s="9"/>
      <c r="CUV102" s="9"/>
      <c r="CUW102" s="9"/>
      <c r="CUX102" s="9"/>
      <c r="CUY102" s="9"/>
      <c r="CUZ102" s="9"/>
      <c r="CVA102" s="9"/>
      <c r="CVB102" s="9"/>
      <c r="CVC102" s="9"/>
      <c r="CVD102" s="9"/>
      <c r="CVE102" s="9"/>
      <c r="CVF102" s="9"/>
      <c r="CVG102" s="9"/>
      <c r="CVH102" s="9"/>
      <c r="CVI102" s="9"/>
      <c r="CVJ102" s="9"/>
      <c r="CVK102" s="9"/>
      <c r="CVL102" s="9"/>
      <c r="CVM102" s="9"/>
      <c r="CVN102" s="9"/>
      <c r="CVO102" s="9"/>
      <c r="CVP102" s="9"/>
      <c r="CVQ102" s="9"/>
      <c r="CVR102" s="9"/>
      <c r="CVS102" s="9"/>
      <c r="CVT102" s="9"/>
      <c r="CVU102" s="9"/>
      <c r="CVV102" s="9"/>
      <c r="CVW102" s="9"/>
      <c r="CVX102" s="9"/>
      <c r="CVY102" s="9"/>
      <c r="CVZ102" s="9"/>
      <c r="CWA102" s="9"/>
      <c r="CWB102" s="9"/>
      <c r="CWC102" s="9"/>
      <c r="CWD102" s="9"/>
      <c r="CWE102" s="9"/>
      <c r="CWF102" s="9"/>
      <c r="CWG102" s="9"/>
      <c r="CWH102" s="9"/>
      <c r="CWI102" s="9"/>
      <c r="CWJ102" s="9"/>
      <c r="CWK102" s="9"/>
      <c r="CWL102" s="9"/>
      <c r="CWM102" s="9"/>
      <c r="CWN102" s="9"/>
      <c r="CWO102" s="9"/>
      <c r="CWP102" s="9"/>
      <c r="CWQ102" s="9"/>
      <c r="CWR102" s="9"/>
      <c r="CWS102" s="9"/>
      <c r="CWT102" s="9"/>
      <c r="CWU102" s="9"/>
      <c r="CWV102" s="9"/>
      <c r="CWW102" s="9"/>
      <c r="CWX102" s="9"/>
      <c r="CWY102" s="9"/>
      <c r="CWZ102" s="9"/>
      <c r="CXA102" s="9"/>
      <c r="CXB102" s="9"/>
      <c r="CXC102" s="9"/>
      <c r="CXD102" s="9"/>
      <c r="CXE102" s="9"/>
      <c r="CXF102" s="9"/>
      <c r="CXG102" s="9"/>
      <c r="CXH102" s="9"/>
      <c r="CXI102" s="9"/>
      <c r="CXJ102" s="9"/>
      <c r="CXK102" s="9"/>
      <c r="CXL102" s="9"/>
      <c r="CXM102" s="9"/>
      <c r="CXN102" s="9"/>
      <c r="CXO102" s="9"/>
      <c r="CXP102" s="9"/>
      <c r="CXQ102" s="9"/>
      <c r="CXR102" s="9"/>
      <c r="CXS102" s="9"/>
      <c r="CXT102" s="9"/>
      <c r="CXU102" s="9"/>
      <c r="CXV102" s="9"/>
      <c r="CXW102" s="9"/>
      <c r="CXX102" s="9"/>
      <c r="CXY102" s="9"/>
      <c r="CXZ102" s="9"/>
      <c r="CYA102" s="9"/>
      <c r="CYB102" s="9"/>
      <c r="CYC102" s="9"/>
      <c r="CYD102" s="9"/>
      <c r="CYE102" s="9"/>
      <c r="CYF102" s="9"/>
      <c r="CYG102" s="9"/>
      <c r="CYH102" s="9"/>
      <c r="CYI102" s="9"/>
      <c r="CYJ102" s="9"/>
      <c r="CYK102" s="9"/>
      <c r="CYL102" s="9"/>
      <c r="CYM102" s="9"/>
      <c r="CYN102" s="9"/>
      <c r="CYO102" s="9"/>
      <c r="CYP102" s="9"/>
      <c r="CYQ102" s="9"/>
      <c r="CYR102" s="9"/>
      <c r="CYS102" s="9"/>
      <c r="CYT102" s="9"/>
      <c r="CYU102" s="9"/>
      <c r="CYV102" s="9"/>
      <c r="CYW102" s="9"/>
      <c r="CYX102" s="9"/>
      <c r="CYY102" s="9"/>
      <c r="CYZ102" s="9"/>
      <c r="CZA102" s="9"/>
      <c r="CZB102" s="9"/>
      <c r="CZC102" s="9"/>
      <c r="CZD102" s="9"/>
      <c r="CZE102" s="9"/>
      <c r="CZF102" s="9"/>
      <c r="CZG102" s="9"/>
      <c r="CZH102" s="9"/>
      <c r="CZI102" s="9"/>
      <c r="CZJ102" s="9"/>
      <c r="CZK102" s="9"/>
      <c r="CZL102" s="9"/>
      <c r="CZM102" s="9"/>
      <c r="CZN102" s="9"/>
      <c r="CZO102" s="9"/>
      <c r="CZP102" s="9"/>
      <c r="CZQ102" s="9"/>
      <c r="CZR102" s="9"/>
      <c r="CZS102" s="9"/>
      <c r="CZT102" s="9"/>
      <c r="CZU102" s="9"/>
      <c r="CZV102" s="9"/>
      <c r="CZW102" s="9"/>
      <c r="CZX102" s="9"/>
      <c r="CZY102" s="9"/>
      <c r="CZZ102" s="9"/>
      <c r="DAA102" s="9"/>
      <c r="DAB102" s="9"/>
      <c r="DAC102" s="9"/>
      <c r="DAD102" s="9"/>
      <c r="DAE102" s="9"/>
      <c r="DAF102" s="9"/>
      <c r="DAG102" s="9"/>
      <c r="DAH102" s="9"/>
      <c r="DAI102" s="9"/>
      <c r="DAJ102" s="9"/>
      <c r="DAK102" s="9"/>
      <c r="DAL102" s="9"/>
      <c r="DAM102" s="9"/>
      <c r="DAN102" s="9"/>
      <c r="DAO102" s="9"/>
      <c r="DAP102" s="9"/>
      <c r="DAQ102" s="9"/>
      <c r="DAR102" s="9"/>
      <c r="DAS102" s="9"/>
      <c r="DAT102" s="9"/>
      <c r="DAU102" s="9"/>
      <c r="DAV102" s="9"/>
      <c r="DAW102" s="9"/>
      <c r="DAX102" s="9"/>
      <c r="DAY102" s="9"/>
      <c r="DAZ102" s="9"/>
      <c r="DBA102" s="9"/>
      <c r="DBB102" s="9"/>
      <c r="DBC102" s="9"/>
      <c r="DBD102" s="9"/>
      <c r="DBE102" s="9"/>
      <c r="DBF102" s="9"/>
      <c r="DBG102" s="9"/>
      <c r="DBH102" s="9"/>
      <c r="DBI102" s="9"/>
      <c r="DBJ102" s="9"/>
      <c r="DBK102" s="9"/>
      <c r="DBL102" s="9"/>
      <c r="DBM102" s="9"/>
      <c r="DBN102" s="9"/>
      <c r="DBO102" s="9"/>
      <c r="DBP102" s="9"/>
      <c r="DBQ102" s="9"/>
      <c r="DBR102" s="9"/>
      <c r="DBS102" s="9"/>
      <c r="DBT102" s="9"/>
      <c r="DBU102" s="9"/>
      <c r="DBV102" s="9"/>
      <c r="DBW102" s="9"/>
      <c r="DBX102" s="9"/>
      <c r="DBY102" s="9"/>
      <c r="DBZ102" s="9"/>
      <c r="DCA102" s="9"/>
      <c r="DCB102" s="9"/>
      <c r="DCC102" s="9"/>
      <c r="DCD102" s="9"/>
      <c r="DCE102" s="9"/>
      <c r="DCF102" s="9"/>
      <c r="DCG102" s="9"/>
      <c r="DCH102" s="9"/>
      <c r="DCI102" s="9"/>
      <c r="DCJ102" s="9"/>
      <c r="DCK102" s="9"/>
      <c r="DCL102" s="9"/>
      <c r="DCM102" s="9"/>
      <c r="DCN102" s="9"/>
      <c r="DCO102" s="9"/>
      <c r="DCP102" s="9"/>
      <c r="DCQ102" s="9"/>
      <c r="DCR102" s="9"/>
      <c r="DCS102" s="9"/>
      <c r="DCT102" s="9"/>
      <c r="DCU102" s="9"/>
      <c r="DCV102" s="9"/>
      <c r="DCW102" s="9"/>
      <c r="DCX102" s="9"/>
      <c r="DCY102" s="9"/>
      <c r="DCZ102" s="9"/>
      <c r="DDA102" s="9"/>
      <c r="DDB102" s="9"/>
      <c r="DDC102" s="9"/>
      <c r="DDD102" s="9"/>
      <c r="DDE102" s="9"/>
      <c r="DDF102" s="9"/>
      <c r="DDG102" s="9"/>
      <c r="DDH102" s="9"/>
      <c r="DDI102" s="9"/>
      <c r="DDJ102" s="9"/>
      <c r="DDK102" s="9"/>
      <c r="DDL102" s="9"/>
      <c r="DDM102" s="9"/>
      <c r="DDN102" s="9"/>
      <c r="DDO102" s="9"/>
      <c r="DDP102" s="9"/>
      <c r="DDQ102" s="9"/>
      <c r="DDR102" s="9"/>
      <c r="DDS102" s="9"/>
      <c r="DDT102" s="9"/>
      <c r="DDU102" s="9"/>
      <c r="DDV102" s="9"/>
      <c r="DDW102" s="9"/>
      <c r="DDX102" s="9"/>
      <c r="DDY102" s="9"/>
      <c r="DDZ102" s="9"/>
      <c r="DEA102" s="9"/>
      <c r="DEB102" s="9"/>
      <c r="DEC102" s="9"/>
      <c r="DED102" s="9"/>
      <c r="DEE102" s="9"/>
      <c r="DEF102" s="9"/>
      <c r="DEG102" s="9"/>
      <c r="DEH102" s="9"/>
      <c r="DEI102" s="9"/>
      <c r="DEJ102" s="9"/>
      <c r="DEK102" s="9"/>
      <c r="DEL102" s="9"/>
      <c r="DEM102" s="9"/>
      <c r="DEN102" s="9"/>
      <c r="DEO102" s="9"/>
      <c r="DEP102" s="9"/>
      <c r="DEQ102" s="9"/>
      <c r="DER102" s="9"/>
      <c r="DES102" s="9"/>
      <c r="DET102" s="9"/>
      <c r="DEU102" s="9"/>
      <c r="DEV102" s="9"/>
      <c r="DEW102" s="9"/>
      <c r="DEX102" s="9"/>
      <c r="DEY102" s="9"/>
      <c r="DEZ102" s="9"/>
      <c r="DFA102" s="9"/>
      <c r="DFB102" s="9"/>
      <c r="DFC102" s="9"/>
      <c r="DFD102" s="9"/>
      <c r="DFE102" s="9"/>
      <c r="DFF102" s="9"/>
      <c r="DFG102" s="9"/>
      <c r="DFH102" s="9"/>
      <c r="DFI102" s="9"/>
      <c r="DFJ102" s="9"/>
      <c r="DFK102" s="9"/>
      <c r="DFL102" s="9"/>
      <c r="DFM102" s="9"/>
      <c r="DFN102" s="9"/>
      <c r="DFO102" s="9"/>
      <c r="DFP102" s="9"/>
      <c r="DFQ102" s="9"/>
      <c r="DFR102" s="9"/>
      <c r="DFS102" s="9"/>
      <c r="DFT102" s="9"/>
      <c r="DFU102" s="9"/>
      <c r="DFV102" s="9"/>
      <c r="DFW102" s="9"/>
      <c r="DFX102" s="9"/>
      <c r="DFY102" s="9"/>
      <c r="DFZ102" s="9"/>
      <c r="DGA102" s="9"/>
      <c r="DGB102" s="9"/>
      <c r="DGC102" s="9"/>
      <c r="DGD102" s="9"/>
      <c r="DGE102" s="9"/>
      <c r="DGF102" s="9"/>
      <c r="DGG102" s="9"/>
      <c r="DGH102" s="9"/>
      <c r="DGI102" s="9"/>
      <c r="DGJ102" s="9"/>
      <c r="DGK102" s="9"/>
      <c r="DGL102" s="9"/>
      <c r="DGM102" s="9"/>
      <c r="DGN102" s="9"/>
      <c r="DGO102" s="9"/>
      <c r="DGP102" s="9"/>
      <c r="DGQ102" s="9"/>
      <c r="DGR102" s="9"/>
      <c r="DGS102" s="9"/>
      <c r="DGT102" s="9"/>
      <c r="DGU102" s="9"/>
      <c r="DGV102" s="9"/>
      <c r="DGW102" s="9"/>
      <c r="DGX102" s="9"/>
      <c r="DGY102" s="9"/>
      <c r="DGZ102" s="9"/>
      <c r="DHA102" s="9"/>
      <c r="DHB102" s="9"/>
      <c r="DHC102" s="9"/>
      <c r="DHD102" s="9"/>
      <c r="DHE102" s="9"/>
      <c r="DHF102" s="9"/>
      <c r="DHG102" s="9"/>
      <c r="DHH102" s="9"/>
      <c r="DHI102" s="9"/>
      <c r="DHJ102" s="9"/>
      <c r="DHK102" s="9"/>
      <c r="DHL102" s="9"/>
      <c r="DHM102" s="9"/>
      <c r="DHN102" s="9"/>
      <c r="DHO102" s="9"/>
      <c r="DHP102" s="9"/>
      <c r="DHQ102" s="9"/>
      <c r="DHR102" s="9"/>
      <c r="DHS102" s="9"/>
      <c r="DHT102" s="9"/>
      <c r="DHU102" s="9"/>
      <c r="DHV102" s="9"/>
      <c r="DHW102" s="9"/>
      <c r="DHX102" s="9"/>
      <c r="DHY102" s="9"/>
      <c r="DHZ102" s="9"/>
      <c r="DIA102" s="9"/>
      <c r="DIB102" s="9"/>
      <c r="DIC102" s="9"/>
      <c r="DID102" s="9"/>
      <c r="DIE102" s="9"/>
      <c r="DIF102" s="9"/>
      <c r="DIG102" s="9"/>
      <c r="DIH102" s="9"/>
      <c r="DII102" s="9"/>
      <c r="DIJ102" s="9"/>
      <c r="DIK102" s="9"/>
      <c r="DIL102" s="9"/>
      <c r="DIM102" s="9"/>
      <c r="DIN102" s="9"/>
      <c r="DIO102" s="9"/>
      <c r="DIP102" s="9"/>
      <c r="DIQ102" s="9"/>
      <c r="DIR102" s="9"/>
      <c r="DIS102" s="9"/>
      <c r="DIT102" s="9"/>
      <c r="DIU102" s="9"/>
      <c r="DIV102" s="9"/>
      <c r="DIW102" s="9"/>
      <c r="DIX102" s="9"/>
      <c r="DIY102" s="9"/>
      <c r="DIZ102" s="9"/>
      <c r="DJA102" s="9"/>
      <c r="DJB102" s="9"/>
      <c r="DJC102" s="9"/>
      <c r="DJD102" s="9"/>
      <c r="DJE102" s="9"/>
      <c r="DJF102" s="9"/>
      <c r="DJG102" s="9"/>
      <c r="DJH102" s="9"/>
      <c r="DJI102" s="9"/>
      <c r="DJJ102" s="9"/>
      <c r="DJK102" s="9"/>
      <c r="DJL102" s="9"/>
      <c r="DJM102" s="9"/>
      <c r="DJN102" s="9"/>
      <c r="DJO102" s="9"/>
      <c r="DJP102" s="9"/>
      <c r="DJQ102" s="9"/>
      <c r="DJR102" s="9"/>
      <c r="DJS102" s="9"/>
      <c r="DJT102" s="9"/>
      <c r="DJU102" s="9"/>
      <c r="DJV102" s="9"/>
      <c r="DJW102" s="9"/>
      <c r="DJX102" s="9"/>
      <c r="DJY102" s="9"/>
      <c r="DJZ102" s="9"/>
      <c r="DKA102" s="9"/>
      <c r="DKB102" s="9"/>
      <c r="DKC102" s="9"/>
      <c r="DKD102" s="9"/>
      <c r="DKE102" s="9"/>
      <c r="DKF102" s="9"/>
      <c r="DKG102" s="9"/>
      <c r="DKH102" s="9"/>
      <c r="DKI102" s="9"/>
      <c r="DKJ102" s="9"/>
      <c r="DKK102" s="9"/>
      <c r="DKL102" s="9"/>
      <c r="DKM102" s="9"/>
      <c r="DKN102" s="9"/>
      <c r="DKO102" s="9"/>
      <c r="DKP102" s="9"/>
      <c r="DKQ102" s="9"/>
      <c r="DKR102" s="9"/>
      <c r="DKS102" s="9"/>
      <c r="DKT102" s="9"/>
      <c r="DKU102" s="9"/>
      <c r="DKV102" s="9"/>
      <c r="DKW102" s="9"/>
      <c r="DKX102" s="9"/>
      <c r="DKY102" s="9"/>
      <c r="DKZ102" s="9"/>
      <c r="DLA102" s="9"/>
      <c r="DLB102" s="9"/>
      <c r="DLC102" s="9"/>
      <c r="DLD102" s="9"/>
      <c r="DLE102" s="9"/>
      <c r="DLF102" s="9"/>
      <c r="DLG102" s="9"/>
      <c r="DLH102" s="9"/>
      <c r="DLI102" s="9"/>
      <c r="DLJ102" s="9"/>
      <c r="DLK102" s="9"/>
      <c r="DLL102" s="9"/>
      <c r="DLM102" s="9"/>
      <c r="DLN102" s="9"/>
      <c r="DLO102" s="9"/>
      <c r="DLP102" s="9"/>
      <c r="DLQ102" s="9"/>
      <c r="DLR102" s="9"/>
      <c r="DLS102" s="9"/>
      <c r="DLT102" s="9"/>
      <c r="DLU102" s="9"/>
      <c r="DLV102" s="9"/>
      <c r="DLW102" s="9"/>
      <c r="DLX102" s="9"/>
      <c r="DLY102" s="9"/>
      <c r="DLZ102" s="9"/>
      <c r="DMA102" s="9"/>
      <c r="DMB102" s="9"/>
      <c r="DMC102" s="9"/>
      <c r="DMD102" s="9"/>
      <c r="DME102" s="9"/>
      <c r="DMF102" s="9"/>
      <c r="DMG102" s="9"/>
      <c r="DMH102" s="9"/>
      <c r="DMI102" s="9"/>
      <c r="DMJ102" s="9"/>
      <c r="DMK102" s="9"/>
      <c r="DML102" s="9"/>
      <c r="DMM102" s="9"/>
      <c r="DMN102" s="9"/>
      <c r="DMO102" s="9"/>
      <c r="DMP102" s="9"/>
      <c r="DMQ102" s="9"/>
      <c r="DMR102" s="9"/>
      <c r="DMS102" s="9"/>
      <c r="DMT102" s="9"/>
      <c r="DMU102" s="9"/>
      <c r="DMV102" s="9"/>
      <c r="DMW102" s="9"/>
      <c r="DMX102" s="9"/>
      <c r="DMY102" s="9"/>
      <c r="DMZ102" s="9"/>
      <c r="DNA102" s="9"/>
      <c r="DNB102" s="9"/>
      <c r="DNC102" s="9"/>
      <c r="DND102" s="9"/>
      <c r="DNE102" s="9"/>
      <c r="DNF102" s="9"/>
      <c r="DNG102" s="9"/>
      <c r="DNH102" s="9"/>
      <c r="DNI102" s="9"/>
      <c r="DNJ102" s="9"/>
      <c r="DNK102" s="9"/>
      <c r="DNL102" s="9"/>
      <c r="DNM102" s="9"/>
      <c r="DNN102" s="9"/>
      <c r="DNO102" s="9"/>
      <c r="DNP102" s="9"/>
      <c r="DNQ102" s="9"/>
      <c r="DNR102" s="9"/>
      <c r="DNS102" s="9"/>
      <c r="DNT102" s="9"/>
      <c r="DNU102" s="9"/>
      <c r="DNV102" s="9"/>
      <c r="DNW102" s="9"/>
      <c r="DNX102" s="9"/>
      <c r="DNY102" s="9"/>
      <c r="DNZ102" s="9"/>
      <c r="DOA102" s="9"/>
      <c r="DOB102" s="9"/>
      <c r="DOC102" s="9"/>
      <c r="DOD102" s="9"/>
      <c r="DOE102" s="9"/>
      <c r="DOF102" s="9"/>
      <c r="DOG102" s="9"/>
      <c r="DOH102" s="9"/>
      <c r="DOI102" s="9"/>
      <c r="DOJ102" s="9"/>
      <c r="DOK102" s="9"/>
      <c r="DOL102" s="9"/>
      <c r="DOM102" s="9"/>
      <c r="DON102" s="9"/>
      <c r="DOO102" s="9"/>
      <c r="DOP102" s="9"/>
      <c r="DOQ102" s="9"/>
      <c r="DOR102" s="9"/>
      <c r="DOS102" s="9"/>
      <c r="DOT102" s="9"/>
      <c r="DOU102" s="9"/>
      <c r="DOV102" s="9"/>
      <c r="DOW102" s="9"/>
      <c r="DOX102" s="9"/>
      <c r="DOY102" s="9"/>
      <c r="DOZ102" s="9"/>
      <c r="DPA102" s="9"/>
      <c r="DPB102" s="9"/>
      <c r="DPC102" s="9"/>
      <c r="DPD102" s="9"/>
      <c r="DPE102" s="9"/>
      <c r="DPF102" s="9"/>
      <c r="DPG102" s="9"/>
      <c r="DPH102" s="9"/>
      <c r="DPI102" s="9"/>
      <c r="DPJ102" s="9"/>
      <c r="DPK102" s="9"/>
      <c r="DPL102" s="9"/>
      <c r="DPM102" s="9"/>
      <c r="DPN102" s="9"/>
      <c r="DPO102" s="9"/>
      <c r="DPP102" s="9"/>
      <c r="DPQ102" s="9"/>
      <c r="DPR102" s="9"/>
      <c r="DPS102" s="9"/>
      <c r="DPT102" s="9"/>
      <c r="DPU102" s="9"/>
      <c r="DPV102" s="9"/>
      <c r="DPW102" s="9"/>
      <c r="DPX102" s="9"/>
      <c r="DPY102" s="9"/>
      <c r="DPZ102" s="9"/>
      <c r="DQA102" s="9"/>
      <c r="DQB102" s="9"/>
      <c r="DQC102" s="9"/>
      <c r="DQD102" s="9"/>
      <c r="DQE102" s="9"/>
      <c r="DQF102" s="9"/>
      <c r="DQG102" s="9"/>
      <c r="DQH102" s="9"/>
      <c r="DQI102" s="9"/>
      <c r="DQJ102" s="9"/>
      <c r="DQK102" s="9"/>
      <c r="DQL102" s="9"/>
      <c r="DQM102" s="9"/>
      <c r="DQN102" s="9"/>
      <c r="DQO102" s="9"/>
      <c r="DQP102" s="9"/>
      <c r="DQQ102" s="9"/>
      <c r="DQR102" s="9"/>
      <c r="DQS102" s="9"/>
      <c r="DQT102" s="9"/>
      <c r="DQU102" s="9"/>
      <c r="DQV102" s="9"/>
      <c r="DQW102" s="9"/>
      <c r="DQX102" s="9"/>
      <c r="DQY102" s="9"/>
      <c r="DQZ102" s="9"/>
      <c r="DRA102" s="9"/>
      <c r="DRB102" s="9"/>
      <c r="DRC102" s="9"/>
      <c r="DRD102" s="9"/>
      <c r="DRE102" s="9"/>
      <c r="DRF102" s="9"/>
      <c r="DRG102" s="9"/>
      <c r="DRH102" s="9"/>
      <c r="DRI102" s="9"/>
      <c r="DRJ102" s="9"/>
      <c r="DRK102" s="9"/>
      <c r="DRL102" s="9"/>
      <c r="DRM102" s="9"/>
      <c r="DRN102" s="9"/>
      <c r="DRO102" s="9"/>
      <c r="DRP102" s="9"/>
      <c r="DRQ102" s="9"/>
      <c r="DRR102" s="9"/>
      <c r="DRS102" s="9"/>
      <c r="DRT102" s="9"/>
      <c r="DRU102" s="9"/>
      <c r="DRV102" s="9"/>
      <c r="DRW102" s="9"/>
      <c r="DRX102" s="9"/>
      <c r="DRY102" s="9"/>
      <c r="DRZ102" s="9"/>
      <c r="DSA102" s="9"/>
      <c r="DSB102" s="9"/>
      <c r="DSC102" s="9"/>
      <c r="DSD102" s="9"/>
      <c r="DSE102" s="9"/>
      <c r="DSF102" s="9"/>
      <c r="DSG102" s="9"/>
      <c r="DSH102" s="9"/>
      <c r="DSI102" s="9"/>
      <c r="DSJ102" s="9"/>
      <c r="DSK102" s="9"/>
      <c r="DSL102" s="9"/>
      <c r="DSM102" s="9"/>
      <c r="DSN102" s="9"/>
      <c r="DSO102" s="9"/>
      <c r="DSP102" s="9"/>
      <c r="DSQ102" s="9"/>
      <c r="DSR102" s="9"/>
      <c r="DSS102" s="9"/>
      <c r="DST102" s="9"/>
      <c r="DSU102" s="9"/>
      <c r="DSV102" s="9"/>
      <c r="DSW102" s="9"/>
      <c r="DSX102" s="9"/>
      <c r="DSY102" s="9"/>
      <c r="DSZ102" s="9"/>
      <c r="DTA102" s="9"/>
      <c r="DTB102" s="9"/>
      <c r="DTC102" s="9"/>
      <c r="DTD102" s="9"/>
      <c r="DTE102" s="9"/>
      <c r="DTF102" s="9"/>
      <c r="DTG102" s="9"/>
      <c r="DTH102" s="9"/>
      <c r="DTI102" s="9"/>
      <c r="DTJ102" s="9"/>
      <c r="DTK102" s="9"/>
      <c r="DTL102" s="9"/>
      <c r="DTM102" s="9"/>
      <c r="DTN102" s="9"/>
      <c r="DTO102" s="9"/>
      <c r="DTP102" s="9"/>
      <c r="DTQ102" s="9"/>
      <c r="DTR102" s="9"/>
      <c r="DTS102" s="9"/>
      <c r="DTT102" s="9"/>
      <c r="DTU102" s="9"/>
      <c r="DTV102" s="9"/>
      <c r="DTW102" s="9"/>
      <c r="DTX102" s="9"/>
      <c r="DTY102" s="9"/>
      <c r="DTZ102" s="9"/>
      <c r="DUA102" s="9"/>
      <c r="DUB102" s="9"/>
      <c r="DUC102" s="9"/>
      <c r="DUD102" s="9"/>
      <c r="DUE102" s="9"/>
      <c r="DUF102" s="9"/>
      <c r="DUG102" s="9"/>
      <c r="DUH102" s="9"/>
      <c r="DUI102" s="9"/>
      <c r="DUJ102" s="9"/>
      <c r="DUK102" s="9"/>
      <c r="DUL102" s="9"/>
      <c r="DUM102" s="9"/>
      <c r="DUN102" s="9"/>
      <c r="DUO102" s="9"/>
      <c r="DUP102" s="9"/>
      <c r="DUQ102" s="9"/>
      <c r="DUR102" s="9"/>
      <c r="DUS102" s="9"/>
      <c r="DUT102" s="9"/>
      <c r="DUU102" s="9"/>
      <c r="DUV102" s="9"/>
      <c r="DUW102" s="9"/>
      <c r="DUX102" s="9"/>
      <c r="DUY102" s="9"/>
      <c r="DUZ102" s="9"/>
      <c r="DVA102" s="9"/>
      <c r="DVB102" s="9"/>
      <c r="DVC102" s="9"/>
      <c r="DVD102" s="9"/>
      <c r="DVE102" s="9"/>
      <c r="DVF102" s="9"/>
      <c r="DVG102" s="9"/>
      <c r="DVH102" s="9"/>
      <c r="DVI102" s="9"/>
      <c r="DVJ102" s="9"/>
      <c r="DVK102" s="9"/>
      <c r="DVL102" s="9"/>
      <c r="DVM102" s="9"/>
      <c r="DVN102" s="9"/>
      <c r="DVO102" s="9"/>
      <c r="DVP102" s="9"/>
      <c r="DVQ102" s="9"/>
      <c r="DVR102" s="9"/>
      <c r="DVS102" s="9"/>
      <c r="DVT102" s="9"/>
      <c r="DVU102" s="9"/>
      <c r="DVV102" s="9"/>
      <c r="DVW102" s="9"/>
      <c r="DVX102" s="9"/>
      <c r="DVY102" s="9"/>
      <c r="DVZ102" s="9"/>
      <c r="DWA102" s="9"/>
      <c r="DWB102" s="9"/>
      <c r="DWC102" s="9"/>
      <c r="DWD102" s="9"/>
      <c r="DWE102" s="9"/>
      <c r="DWF102" s="9"/>
      <c r="DWG102" s="9"/>
      <c r="DWH102" s="9"/>
      <c r="DWI102" s="9"/>
      <c r="DWJ102" s="9"/>
      <c r="DWK102" s="9"/>
      <c r="DWL102" s="9"/>
      <c r="DWM102" s="9"/>
      <c r="DWN102" s="9"/>
      <c r="DWO102" s="9"/>
      <c r="DWP102" s="9"/>
      <c r="DWQ102" s="9"/>
      <c r="DWR102" s="9"/>
      <c r="DWS102" s="9"/>
      <c r="DWT102" s="9"/>
      <c r="DWU102" s="9"/>
      <c r="DWV102" s="9"/>
      <c r="DWW102" s="9"/>
      <c r="DWX102" s="9"/>
      <c r="DWY102" s="9"/>
      <c r="DWZ102" s="9"/>
      <c r="DXA102" s="9"/>
      <c r="DXB102" s="9"/>
      <c r="DXC102" s="9"/>
      <c r="DXD102" s="9"/>
      <c r="DXE102" s="9"/>
      <c r="DXF102" s="9"/>
      <c r="DXG102" s="9"/>
      <c r="DXH102" s="9"/>
      <c r="DXI102" s="9"/>
      <c r="DXJ102" s="9"/>
      <c r="DXK102" s="9"/>
      <c r="DXL102" s="9"/>
      <c r="DXM102" s="9"/>
      <c r="DXN102" s="9"/>
      <c r="DXO102" s="9"/>
      <c r="DXP102" s="9"/>
      <c r="DXQ102" s="9"/>
      <c r="DXR102" s="9"/>
      <c r="DXS102" s="9"/>
      <c r="DXT102" s="9"/>
      <c r="DXU102" s="9"/>
      <c r="DXV102" s="9"/>
      <c r="DXW102" s="9"/>
      <c r="DXX102" s="9"/>
      <c r="DXY102" s="9"/>
      <c r="DXZ102" s="9"/>
      <c r="DYA102" s="9"/>
      <c r="DYB102" s="9"/>
      <c r="DYC102" s="9"/>
      <c r="DYD102" s="9"/>
      <c r="DYE102" s="9"/>
      <c r="DYF102" s="9"/>
      <c r="DYG102" s="9"/>
      <c r="DYH102" s="9"/>
      <c r="DYI102" s="9"/>
      <c r="DYJ102" s="9"/>
      <c r="DYK102" s="9"/>
      <c r="DYL102" s="9"/>
      <c r="DYM102" s="9"/>
      <c r="DYN102" s="9"/>
      <c r="DYO102" s="9"/>
      <c r="DYP102" s="9"/>
      <c r="DYQ102" s="9"/>
      <c r="DYR102" s="9"/>
      <c r="DYS102" s="9"/>
      <c r="DYT102" s="9"/>
      <c r="DYU102" s="9"/>
      <c r="DYV102" s="9"/>
      <c r="DYW102" s="9"/>
      <c r="DYX102" s="9"/>
      <c r="DYY102" s="9"/>
      <c r="DYZ102" s="9"/>
      <c r="DZA102" s="9"/>
      <c r="DZB102" s="9"/>
      <c r="DZC102" s="9"/>
      <c r="DZD102" s="9"/>
      <c r="DZE102" s="9"/>
      <c r="DZF102" s="9"/>
      <c r="DZG102" s="9"/>
      <c r="DZH102" s="9"/>
      <c r="DZI102" s="9"/>
      <c r="DZJ102" s="9"/>
      <c r="DZK102" s="9"/>
      <c r="DZL102" s="9"/>
      <c r="DZM102" s="9"/>
      <c r="DZN102" s="9"/>
      <c r="DZO102" s="9"/>
      <c r="DZP102" s="9"/>
      <c r="DZQ102" s="9"/>
      <c r="DZR102" s="9"/>
      <c r="DZS102" s="9"/>
      <c r="DZT102" s="9"/>
      <c r="DZU102" s="9"/>
      <c r="DZV102" s="9"/>
      <c r="DZW102" s="9"/>
      <c r="DZX102" s="9"/>
      <c r="DZY102" s="9"/>
      <c r="DZZ102" s="9"/>
      <c r="EAA102" s="9"/>
      <c r="EAB102" s="9"/>
      <c r="EAC102" s="9"/>
      <c r="EAD102" s="9"/>
      <c r="EAE102" s="9"/>
      <c r="EAF102" s="9"/>
      <c r="EAG102" s="9"/>
      <c r="EAH102" s="9"/>
      <c r="EAI102" s="9"/>
      <c r="EAJ102" s="9"/>
      <c r="EAK102" s="9"/>
      <c r="EAL102" s="9"/>
      <c r="EAM102" s="9"/>
      <c r="EAN102" s="9"/>
      <c r="EAO102" s="9"/>
      <c r="EAP102" s="9"/>
      <c r="EAQ102" s="9"/>
      <c r="EAR102" s="9"/>
      <c r="EAS102" s="9"/>
      <c r="EAT102" s="9"/>
      <c r="EAU102" s="9"/>
      <c r="EAV102" s="9"/>
      <c r="EAW102" s="9"/>
      <c r="EAX102" s="9"/>
      <c r="EAY102" s="9"/>
      <c r="EAZ102" s="9"/>
      <c r="EBA102" s="9"/>
      <c r="EBB102" s="9"/>
      <c r="EBC102" s="9"/>
      <c r="EBD102" s="9"/>
      <c r="EBE102" s="9"/>
      <c r="EBF102" s="9"/>
      <c r="EBG102" s="9"/>
      <c r="EBH102" s="9"/>
      <c r="EBI102" s="9"/>
      <c r="EBJ102" s="9"/>
      <c r="EBK102" s="9"/>
      <c r="EBL102" s="9"/>
      <c r="EBM102" s="9"/>
      <c r="EBN102" s="9"/>
      <c r="EBO102" s="9"/>
      <c r="EBP102" s="9"/>
      <c r="EBQ102" s="9"/>
      <c r="EBR102" s="9"/>
      <c r="EBS102" s="9"/>
      <c r="EBT102" s="9"/>
      <c r="EBU102" s="9"/>
      <c r="EBV102" s="9"/>
      <c r="EBW102" s="9"/>
      <c r="EBX102" s="9"/>
      <c r="EBY102" s="9"/>
      <c r="EBZ102" s="9"/>
      <c r="ECA102" s="9"/>
      <c r="ECB102" s="9"/>
      <c r="ECC102" s="9"/>
      <c r="ECD102" s="9"/>
      <c r="ECE102" s="9"/>
      <c r="ECF102" s="9"/>
      <c r="ECG102" s="9"/>
      <c r="ECH102" s="9"/>
      <c r="ECI102" s="9"/>
      <c r="ECJ102" s="9"/>
      <c r="ECK102" s="9"/>
      <c r="ECL102" s="9"/>
      <c r="ECM102" s="9"/>
      <c r="ECN102" s="9"/>
      <c r="ECO102" s="9"/>
      <c r="ECP102" s="9"/>
      <c r="ECQ102" s="9"/>
      <c r="ECR102" s="9"/>
      <c r="ECS102" s="9"/>
      <c r="ECT102" s="9"/>
      <c r="ECU102" s="9"/>
      <c r="ECV102" s="9"/>
      <c r="ECW102" s="9"/>
      <c r="ECX102" s="9"/>
      <c r="ECY102" s="9"/>
      <c r="ECZ102" s="9"/>
      <c r="EDA102" s="9"/>
      <c r="EDB102" s="9"/>
      <c r="EDC102" s="9"/>
      <c r="EDD102" s="9"/>
      <c r="EDE102" s="9"/>
      <c r="EDF102" s="9"/>
      <c r="EDG102" s="9"/>
      <c r="EDH102" s="9"/>
      <c r="EDI102" s="9"/>
      <c r="EDJ102" s="9"/>
      <c r="EDK102" s="9"/>
      <c r="EDL102" s="9"/>
      <c r="EDM102" s="9"/>
      <c r="EDN102" s="9"/>
      <c r="EDO102" s="9"/>
      <c r="EDP102" s="9"/>
      <c r="EDQ102" s="9"/>
      <c r="EDR102" s="9"/>
      <c r="EDS102" s="9"/>
      <c r="EDT102" s="9"/>
      <c r="EDU102" s="9"/>
      <c r="EDV102" s="9"/>
      <c r="EDW102" s="9"/>
      <c r="EDX102" s="9"/>
      <c r="EDY102" s="9"/>
      <c r="EDZ102" s="9"/>
      <c r="EEA102" s="9"/>
      <c r="EEB102" s="9"/>
      <c r="EEC102" s="9"/>
      <c r="EED102" s="9"/>
      <c r="EEE102" s="9"/>
      <c r="EEF102" s="9"/>
      <c r="EEG102" s="9"/>
      <c r="EEH102" s="9"/>
      <c r="EEI102" s="9"/>
      <c r="EEJ102" s="9"/>
      <c r="EEK102" s="9"/>
      <c r="EEL102" s="9"/>
      <c r="EEM102" s="9"/>
      <c r="EEN102" s="9"/>
      <c r="EEO102" s="9"/>
      <c r="EEP102" s="9"/>
      <c r="EEQ102" s="9"/>
      <c r="EER102" s="9"/>
      <c r="EES102" s="9"/>
      <c r="EET102" s="9"/>
      <c r="EEU102" s="9"/>
      <c r="EEV102" s="9"/>
      <c r="EEW102" s="9"/>
      <c r="EEX102" s="9"/>
      <c r="EEY102" s="9"/>
      <c r="EEZ102" s="9"/>
      <c r="EFA102" s="9"/>
      <c r="EFB102" s="9"/>
      <c r="EFC102" s="9"/>
      <c r="EFD102" s="9"/>
      <c r="EFE102" s="9"/>
      <c r="EFF102" s="9"/>
      <c r="EFG102" s="9"/>
      <c r="EFH102" s="9"/>
      <c r="EFI102" s="9"/>
      <c r="EFJ102" s="9"/>
      <c r="EFK102" s="9"/>
      <c r="EFL102" s="9"/>
      <c r="EFM102" s="9"/>
      <c r="EFN102" s="9"/>
      <c r="EFO102" s="9"/>
      <c r="EFP102" s="9"/>
      <c r="EFQ102" s="9"/>
      <c r="EFR102" s="9"/>
      <c r="EFS102" s="9"/>
      <c r="EFT102" s="9"/>
      <c r="EFU102" s="9"/>
      <c r="EFV102" s="9"/>
      <c r="EFW102" s="9"/>
      <c r="EFX102" s="9"/>
      <c r="EFY102" s="9"/>
      <c r="EFZ102" s="9"/>
      <c r="EGA102" s="9"/>
      <c r="EGB102" s="9"/>
      <c r="EGC102" s="9"/>
      <c r="EGD102" s="9"/>
      <c r="EGE102" s="9"/>
      <c r="EGF102" s="9"/>
      <c r="EGG102" s="9"/>
      <c r="EGH102" s="9"/>
      <c r="EGI102" s="9"/>
      <c r="EGJ102" s="9"/>
      <c r="EGK102" s="9"/>
      <c r="EGL102" s="9"/>
      <c r="EGM102" s="9"/>
      <c r="EGN102" s="9"/>
      <c r="EGO102" s="9"/>
      <c r="EGP102" s="9"/>
      <c r="EGQ102" s="9"/>
      <c r="EGR102" s="9"/>
      <c r="EGS102" s="9"/>
      <c r="EGT102" s="9"/>
      <c r="EGU102" s="9"/>
      <c r="EGV102" s="9"/>
      <c r="EGW102" s="9"/>
      <c r="EGX102" s="9"/>
      <c r="EGY102" s="9"/>
      <c r="EGZ102" s="9"/>
      <c r="EHA102" s="9"/>
      <c r="EHB102" s="9"/>
      <c r="EHC102" s="9"/>
      <c r="EHD102" s="9"/>
      <c r="EHE102" s="9"/>
      <c r="EHF102" s="9"/>
      <c r="EHG102" s="9"/>
      <c r="EHH102" s="9"/>
      <c r="EHI102" s="9"/>
      <c r="EHJ102" s="9"/>
      <c r="EHK102" s="9"/>
      <c r="EHL102" s="9"/>
      <c r="EHM102" s="9"/>
      <c r="EHN102" s="9"/>
      <c r="EHO102" s="9"/>
      <c r="EHP102" s="9"/>
      <c r="EHQ102" s="9"/>
      <c r="EHR102" s="9"/>
      <c r="EHS102" s="9"/>
      <c r="EHT102" s="9"/>
      <c r="EHU102" s="9"/>
      <c r="EHV102" s="9"/>
      <c r="EHW102" s="9"/>
      <c r="EHX102" s="9"/>
      <c r="EHY102" s="9"/>
      <c r="EHZ102" s="9"/>
      <c r="EIA102" s="9"/>
      <c r="EIB102" s="9"/>
      <c r="EIC102" s="9"/>
      <c r="EID102" s="9"/>
      <c r="EIE102" s="9"/>
      <c r="EIF102" s="9"/>
      <c r="EIG102" s="9"/>
      <c r="EIH102" s="9"/>
      <c r="EII102" s="9"/>
      <c r="EIJ102" s="9"/>
      <c r="EIK102" s="9"/>
      <c r="EIL102" s="9"/>
      <c r="EIM102" s="9"/>
      <c r="EIN102" s="9"/>
      <c r="EIO102" s="9"/>
      <c r="EIP102" s="9"/>
      <c r="EIQ102" s="9"/>
      <c r="EIR102" s="9"/>
      <c r="EIS102" s="9"/>
      <c r="EIT102" s="9"/>
      <c r="EIU102" s="9"/>
      <c r="EIV102" s="9"/>
      <c r="EIW102" s="9"/>
      <c r="EIX102" s="9"/>
      <c r="EIY102" s="9"/>
      <c r="EIZ102" s="9"/>
      <c r="EJA102" s="9"/>
      <c r="EJB102" s="9"/>
      <c r="EJC102" s="9"/>
      <c r="EJD102" s="9"/>
      <c r="EJE102" s="9"/>
      <c r="EJF102" s="9"/>
      <c r="EJG102" s="9"/>
      <c r="EJH102" s="9"/>
      <c r="EJI102" s="9"/>
      <c r="EJJ102" s="9"/>
      <c r="EJK102" s="9"/>
      <c r="EJL102" s="9"/>
      <c r="EJM102" s="9"/>
      <c r="EJN102" s="9"/>
      <c r="EJO102" s="9"/>
      <c r="EJP102" s="9"/>
      <c r="EJQ102" s="9"/>
      <c r="EJR102" s="9"/>
      <c r="EJS102" s="9"/>
      <c r="EJT102" s="9"/>
      <c r="EJU102" s="9"/>
      <c r="EJV102" s="9"/>
      <c r="EJW102" s="9"/>
      <c r="EJX102" s="9"/>
      <c r="EJY102" s="9"/>
      <c r="EJZ102" s="9"/>
      <c r="EKA102" s="9"/>
      <c r="EKB102" s="9"/>
      <c r="EKC102" s="9"/>
      <c r="EKD102" s="9"/>
      <c r="EKE102" s="9"/>
      <c r="EKF102" s="9"/>
      <c r="EKG102" s="9"/>
      <c r="EKH102" s="9"/>
      <c r="EKI102" s="9"/>
      <c r="EKJ102" s="9"/>
      <c r="EKK102" s="9"/>
      <c r="EKL102" s="9"/>
      <c r="EKM102" s="9"/>
      <c r="EKN102" s="9"/>
      <c r="EKO102" s="9"/>
      <c r="EKP102" s="9"/>
      <c r="EKQ102" s="9"/>
      <c r="EKR102" s="9"/>
      <c r="EKS102" s="9"/>
      <c r="EKT102" s="9"/>
      <c r="EKU102" s="9"/>
      <c r="EKV102" s="9"/>
      <c r="EKW102" s="9"/>
      <c r="EKX102" s="9"/>
      <c r="EKY102" s="9"/>
      <c r="EKZ102" s="9"/>
      <c r="ELA102" s="9"/>
      <c r="ELB102" s="9"/>
      <c r="ELC102" s="9"/>
      <c r="ELD102" s="9"/>
      <c r="ELE102" s="9"/>
      <c r="ELF102" s="9"/>
      <c r="ELG102" s="9"/>
      <c r="ELH102" s="9"/>
      <c r="ELI102" s="9"/>
      <c r="ELJ102" s="9"/>
      <c r="ELK102" s="9"/>
      <c r="ELL102" s="9"/>
      <c r="ELM102" s="9"/>
      <c r="ELN102" s="9"/>
      <c r="ELO102" s="9"/>
      <c r="ELP102" s="9"/>
      <c r="ELQ102" s="9"/>
      <c r="ELR102" s="9"/>
      <c r="ELS102" s="9"/>
      <c r="ELT102" s="9"/>
      <c r="ELU102" s="9"/>
      <c r="ELV102" s="9"/>
      <c r="ELW102" s="9"/>
      <c r="ELX102" s="9"/>
      <c r="ELY102" s="9"/>
      <c r="ELZ102" s="9"/>
      <c r="EMA102" s="9"/>
      <c r="EMB102" s="9"/>
      <c r="EMC102" s="9"/>
      <c r="EMD102" s="9"/>
      <c r="EME102" s="9"/>
      <c r="EMF102" s="9"/>
      <c r="EMG102" s="9"/>
      <c r="EMH102" s="9"/>
      <c r="EMI102" s="9"/>
      <c r="EMJ102" s="9"/>
      <c r="EMK102" s="9"/>
      <c r="EML102" s="9"/>
      <c r="EMM102" s="9"/>
      <c r="EMN102" s="9"/>
      <c r="EMO102" s="9"/>
      <c r="EMP102" s="9"/>
      <c r="EMQ102" s="9"/>
      <c r="EMR102" s="9"/>
      <c r="EMS102" s="9"/>
      <c r="EMT102" s="9"/>
      <c r="EMU102" s="9"/>
      <c r="EMV102" s="9"/>
      <c r="EMW102" s="9"/>
      <c r="EMX102" s="9"/>
      <c r="EMY102" s="9"/>
      <c r="EMZ102" s="9"/>
      <c r="ENA102" s="9"/>
      <c r="ENB102" s="9"/>
      <c r="ENC102" s="9"/>
      <c r="END102" s="9"/>
      <c r="ENE102" s="9"/>
      <c r="ENF102" s="9"/>
      <c r="ENG102" s="9"/>
      <c r="ENH102" s="9"/>
      <c r="ENI102" s="9"/>
      <c r="ENJ102" s="9"/>
      <c r="ENK102" s="9"/>
      <c r="ENL102" s="9"/>
      <c r="ENM102" s="9"/>
      <c r="ENN102" s="9"/>
      <c r="ENO102" s="9"/>
      <c r="ENP102" s="9"/>
      <c r="ENQ102" s="9"/>
      <c r="ENR102" s="9"/>
      <c r="ENS102" s="9"/>
      <c r="ENT102" s="9"/>
      <c r="ENU102" s="9"/>
      <c r="ENV102" s="9"/>
      <c r="ENW102" s="9"/>
      <c r="ENX102" s="9"/>
      <c r="ENY102" s="9"/>
      <c r="ENZ102" s="9"/>
      <c r="EOA102" s="9"/>
      <c r="EOB102" s="9"/>
      <c r="EOC102" s="9"/>
      <c r="EOD102" s="9"/>
      <c r="EOE102" s="9"/>
      <c r="EOF102" s="9"/>
      <c r="EOG102" s="9"/>
      <c r="EOH102" s="9"/>
      <c r="EOI102" s="9"/>
      <c r="EOJ102" s="9"/>
      <c r="EOK102" s="9"/>
      <c r="EOL102" s="9"/>
      <c r="EOM102" s="9"/>
      <c r="EON102" s="9"/>
      <c r="EOO102" s="9"/>
      <c r="EOP102" s="9"/>
      <c r="EOQ102" s="9"/>
      <c r="EOR102" s="9"/>
      <c r="EOS102" s="9"/>
      <c r="EOT102" s="9"/>
      <c r="EOU102" s="9"/>
      <c r="EOV102" s="9"/>
      <c r="EOW102" s="9"/>
      <c r="EOX102" s="9"/>
      <c r="EOY102" s="9"/>
      <c r="EOZ102" s="9"/>
      <c r="EPA102" s="9"/>
      <c r="EPB102" s="9"/>
      <c r="EPC102" s="9"/>
      <c r="EPD102" s="9"/>
      <c r="EPE102" s="9"/>
      <c r="EPF102" s="9"/>
      <c r="EPG102" s="9"/>
      <c r="EPH102" s="9"/>
      <c r="EPI102" s="9"/>
      <c r="EPJ102" s="9"/>
      <c r="EPK102" s="9"/>
      <c r="EPL102" s="9"/>
      <c r="EPM102" s="9"/>
      <c r="EPN102" s="9"/>
      <c r="EPO102" s="9"/>
      <c r="EPP102" s="9"/>
      <c r="EPQ102" s="9"/>
      <c r="EPR102" s="9"/>
      <c r="EPS102" s="9"/>
      <c r="EPT102" s="9"/>
      <c r="EPU102" s="9"/>
      <c r="EPV102" s="9"/>
      <c r="EPW102" s="9"/>
      <c r="EPX102" s="9"/>
      <c r="EPY102" s="9"/>
      <c r="EPZ102" s="9"/>
      <c r="EQA102" s="9"/>
      <c r="EQB102" s="9"/>
      <c r="EQC102" s="9"/>
      <c r="EQD102" s="9"/>
      <c r="EQE102" s="9"/>
      <c r="EQF102" s="9"/>
      <c r="EQG102" s="9"/>
      <c r="EQH102" s="9"/>
      <c r="EQI102" s="9"/>
      <c r="EQJ102" s="9"/>
      <c r="EQK102" s="9"/>
      <c r="EQL102" s="9"/>
      <c r="EQM102" s="9"/>
      <c r="EQN102" s="9"/>
      <c r="EQO102" s="9"/>
      <c r="EQP102" s="9"/>
      <c r="EQQ102" s="9"/>
      <c r="EQR102" s="9"/>
      <c r="EQS102" s="9"/>
      <c r="EQT102" s="9"/>
      <c r="EQU102" s="9"/>
      <c r="EQV102" s="9"/>
      <c r="EQW102" s="9"/>
      <c r="EQX102" s="9"/>
      <c r="EQY102" s="9"/>
      <c r="EQZ102" s="9"/>
      <c r="ERA102" s="9"/>
      <c r="ERB102" s="9"/>
      <c r="ERC102" s="9"/>
      <c r="ERD102" s="9"/>
      <c r="ERE102" s="9"/>
      <c r="ERF102" s="9"/>
      <c r="ERG102" s="9"/>
      <c r="ERH102" s="9"/>
      <c r="ERI102" s="9"/>
      <c r="ERJ102" s="9"/>
      <c r="ERK102" s="9"/>
      <c r="ERL102" s="9"/>
      <c r="ERM102" s="9"/>
      <c r="ERN102" s="9"/>
      <c r="ERO102" s="9"/>
      <c r="ERP102" s="9"/>
      <c r="ERQ102" s="9"/>
      <c r="ERR102" s="9"/>
      <c r="ERS102" s="9"/>
      <c r="ERT102" s="9"/>
      <c r="ERU102" s="9"/>
      <c r="ERV102" s="9"/>
      <c r="ERW102" s="9"/>
      <c r="ERX102" s="9"/>
      <c r="ERY102" s="9"/>
      <c r="ERZ102" s="9"/>
      <c r="ESA102" s="9"/>
      <c r="ESB102" s="9"/>
      <c r="ESC102" s="9"/>
      <c r="ESD102" s="9"/>
      <c r="ESE102" s="9"/>
      <c r="ESF102" s="9"/>
      <c r="ESG102" s="9"/>
      <c r="ESH102" s="9"/>
      <c r="ESI102" s="9"/>
      <c r="ESJ102" s="9"/>
      <c r="ESK102" s="9"/>
      <c r="ESL102" s="9"/>
      <c r="ESM102" s="9"/>
      <c r="ESN102" s="9"/>
      <c r="ESO102" s="9"/>
      <c r="ESP102" s="9"/>
      <c r="ESQ102" s="9"/>
      <c r="ESR102" s="9"/>
      <c r="ESS102" s="9"/>
      <c r="EST102" s="9"/>
      <c r="ESU102" s="9"/>
      <c r="ESV102" s="9"/>
      <c r="ESW102" s="9"/>
      <c r="ESX102" s="9"/>
      <c r="ESY102" s="9"/>
      <c r="ESZ102" s="9"/>
      <c r="ETA102" s="9"/>
      <c r="ETB102" s="9"/>
      <c r="ETC102" s="9"/>
      <c r="ETD102" s="9"/>
      <c r="ETE102" s="9"/>
      <c r="ETF102" s="9"/>
      <c r="ETG102" s="9"/>
      <c r="ETH102" s="9"/>
      <c r="ETI102" s="9"/>
      <c r="ETJ102" s="9"/>
      <c r="ETK102" s="9"/>
      <c r="ETL102" s="9"/>
      <c r="ETM102" s="9"/>
      <c r="ETN102" s="9"/>
      <c r="ETO102" s="9"/>
      <c r="ETP102" s="9"/>
      <c r="ETQ102" s="9"/>
      <c r="ETR102" s="9"/>
      <c r="ETS102" s="9"/>
      <c r="ETT102" s="9"/>
      <c r="ETU102" s="9"/>
      <c r="ETV102" s="9"/>
      <c r="ETW102" s="9"/>
      <c r="ETX102" s="9"/>
      <c r="ETY102" s="9"/>
      <c r="ETZ102" s="9"/>
      <c r="EUA102" s="9"/>
      <c r="EUB102" s="9"/>
      <c r="EUC102" s="9"/>
      <c r="EUD102" s="9"/>
      <c r="EUE102" s="9"/>
      <c r="EUF102" s="9"/>
      <c r="EUG102" s="9"/>
      <c r="EUH102" s="9"/>
      <c r="EUI102" s="9"/>
      <c r="EUJ102" s="9"/>
      <c r="EUK102" s="9"/>
      <c r="EUL102" s="9"/>
      <c r="EUM102" s="9"/>
      <c r="EUN102" s="9"/>
      <c r="EUO102" s="9"/>
      <c r="EUP102" s="9"/>
      <c r="EUQ102" s="9"/>
      <c r="EUR102" s="9"/>
      <c r="EUS102" s="9"/>
      <c r="EUT102" s="9"/>
      <c r="EUU102" s="9"/>
      <c r="EUV102" s="9"/>
      <c r="EUW102" s="9"/>
      <c r="EUX102" s="9"/>
      <c r="EUY102" s="9"/>
      <c r="EUZ102" s="9"/>
      <c r="EVA102" s="9"/>
      <c r="EVB102" s="9"/>
      <c r="EVC102" s="9"/>
      <c r="EVD102" s="9"/>
      <c r="EVE102" s="9"/>
      <c r="EVF102" s="9"/>
      <c r="EVG102" s="9"/>
      <c r="EVH102" s="9"/>
      <c r="EVI102" s="9"/>
      <c r="EVJ102" s="9"/>
      <c r="EVK102" s="9"/>
      <c r="EVL102" s="9"/>
      <c r="EVM102" s="9"/>
      <c r="EVN102" s="9"/>
      <c r="EVO102" s="9"/>
      <c r="EVP102" s="9"/>
      <c r="EVQ102" s="9"/>
      <c r="EVR102" s="9"/>
      <c r="EVS102" s="9"/>
      <c r="EVT102" s="9"/>
      <c r="EVU102" s="9"/>
      <c r="EVV102" s="9"/>
      <c r="EVW102" s="9"/>
      <c r="EVX102" s="9"/>
      <c r="EVY102" s="9"/>
      <c r="EVZ102" s="9"/>
      <c r="EWA102" s="9"/>
      <c r="EWB102" s="9"/>
      <c r="EWC102" s="9"/>
      <c r="EWD102" s="9"/>
      <c r="EWE102" s="9"/>
      <c r="EWF102" s="9"/>
      <c r="EWG102" s="9"/>
      <c r="EWH102" s="9"/>
      <c r="EWI102" s="9"/>
      <c r="EWJ102" s="9"/>
      <c r="EWK102" s="9"/>
      <c r="EWL102" s="9"/>
      <c r="EWM102" s="9"/>
      <c r="EWN102" s="9"/>
      <c r="EWO102" s="9"/>
      <c r="EWP102" s="9"/>
      <c r="EWQ102" s="9"/>
      <c r="EWR102" s="9"/>
      <c r="EWS102" s="9"/>
      <c r="EWT102" s="9"/>
      <c r="EWU102" s="9"/>
      <c r="EWV102" s="9"/>
      <c r="EWW102" s="9"/>
      <c r="EWX102" s="9"/>
      <c r="EWY102" s="9"/>
      <c r="EWZ102" s="9"/>
      <c r="EXA102" s="9"/>
      <c r="EXB102" s="9"/>
      <c r="EXC102" s="9"/>
      <c r="EXD102" s="9"/>
      <c r="EXE102" s="9"/>
      <c r="EXF102" s="9"/>
      <c r="EXG102" s="9"/>
      <c r="EXH102" s="9"/>
      <c r="EXI102" s="9"/>
      <c r="EXJ102" s="9"/>
      <c r="EXK102" s="9"/>
      <c r="EXL102" s="9"/>
      <c r="EXM102" s="9"/>
      <c r="EXN102" s="9"/>
      <c r="EXO102" s="9"/>
      <c r="EXP102" s="9"/>
      <c r="EXQ102" s="9"/>
      <c r="EXR102" s="9"/>
      <c r="EXS102" s="9"/>
      <c r="EXT102" s="9"/>
      <c r="EXU102" s="9"/>
      <c r="EXV102" s="9"/>
      <c r="EXW102" s="9"/>
      <c r="EXX102" s="9"/>
      <c r="EXY102" s="9"/>
      <c r="EXZ102" s="9"/>
      <c r="EYA102" s="9"/>
      <c r="EYB102" s="9"/>
      <c r="EYC102" s="9"/>
      <c r="EYD102" s="9"/>
      <c r="EYE102" s="9"/>
      <c r="EYF102" s="9"/>
      <c r="EYG102" s="9"/>
      <c r="EYH102" s="9"/>
      <c r="EYI102" s="9"/>
      <c r="EYJ102" s="9"/>
      <c r="EYK102" s="9"/>
      <c r="EYL102" s="9"/>
      <c r="EYM102" s="9"/>
      <c r="EYN102" s="9"/>
      <c r="EYO102" s="9"/>
      <c r="EYP102" s="9"/>
      <c r="EYQ102" s="9"/>
      <c r="EYR102" s="9"/>
      <c r="EYS102" s="9"/>
      <c r="EYT102" s="9"/>
      <c r="EYU102" s="9"/>
      <c r="EYV102" s="9"/>
      <c r="EYW102" s="9"/>
      <c r="EYX102" s="9"/>
      <c r="EYY102" s="9"/>
      <c r="EYZ102" s="9"/>
      <c r="EZA102" s="9"/>
      <c r="EZB102" s="9"/>
      <c r="EZC102" s="9"/>
      <c r="EZD102" s="9"/>
      <c r="EZE102" s="9"/>
      <c r="EZF102" s="9"/>
      <c r="EZG102" s="9"/>
      <c r="EZH102" s="9"/>
      <c r="EZI102" s="9"/>
      <c r="EZJ102" s="9"/>
      <c r="EZK102" s="9"/>
      <c r="EZL102" s="9"/>
      <c r="EZM102" s="9"/>
      <c r="EZN102" s="9"/>
      <c r="EZO102" s="9"/>
      <c r="EZP102" s="9"/>
      <c r="EZQ102" s="9"/>
      <c r="EZR102" s="9"/>
      <c r="EZS102" s="9"/>
      <c r="EZT102" s="9"/>
      <c r="EZU102" s="9"/>
      <c r="EZV102" s="9"/>
      <c r="EZW102" s="9"/>
      <c r="EZX102" s="9"/>
      <c r="EZY102" s="9"/>
      <c r="EZZ102" s="9"/>
      <c r="FAA102" s="9"/>
      <c r="FAB102" s="9"/>
      <c r="FAC102" s="9"/>
      <c r="FAD102" s="9"/>
      <c r="FAE102" s="9"/>
      <c r="FAF102" s="9"/>
      <c r="FAG102" s="9"/>
      <c r="FAH102" s="9"/>
      <c r="FAI102" s="9"/>
      <c r="FAJ102" s="9"/>
      <c r="FAK102" s="9"/>
      <c r="FAL102" s="9"/>
      <c r="FAM102" s="9"/>
      <c r="FAN102" s="9"/>
      <c r="FAO102" s="9"/>
      <c r="FAP102" s="9"/>
      <c r="FAQ102" s="9"/>
      <c r="FAR102" s="9"/>
      <c r="FAS102" s="9"/>
      <c r="FAT102" s="9"/>
      <c r="FAU102" s="9"/>
      <c r="FAV102" s="9"/>
      <c r="FAW102" s="9"/>
      <c r="FAX102" s="9"/>
      <c r="FAY102" s="9"/>
      <c r="FAZ102" s="9"/>
      <c r="FBA102" s="9"/>
      <c r="FBB102" s="9"/>
      <c r="FBC102" s="9"/>
      <c r="FBD102" s="9"/>
      <c r="FBE102" s="9"/>
      <c r="FBF102" s="9"/>
      <c r="FBG102" s="9"/>
      <c r="FBH102" s="9"/>
      <c r="FBI102" s="9"/>
      <c r="FBJ102" s="9"/>
      <c r="FBK102" s="9"/>
      <c r="FBL102" s="9"/>
      <c r="FBM102" s="9"/>
      <c r="FBN102" s="9"/>
      <c r="FBO102" s="9"/>
      <c r="FBP102" s="9"/>
      <c r="FBQ102" s="9"/>
      <c r="FBR102" s="9"/>
      <c r="FBS102" s="9"/>
      <c r="FBT102" s="9"/>
      <c r="FBU102" s="9"/>
      <c r="FBV102" s="9"/>
      <c r="FBW102" s="9"/>
      <c r="FBX102" s="9"/>
      <c r="FBY102" s="9"/>
      <c r="FBZ102" s="9"/>
      <c r="FCA102" s="9"/>
      <c r="FCB102" s="9"/>
      <c r="FCC102" s="9"/>
      <c r="FCD102" s="9"/>
      <c r="FCE102" s="9"/>
      <c r="FCF102" s="9"/>
      <c r="FCG102" s="9"/>
      <c r="FCH102" s="9"/>
      <c r="FCI102" s="9"/>
      <c r="FCJ102" s="9"/>
      <c r="FCK102" s="9"/>
      <c r="FCL102" s="9"/>
      <c r="FCM102" s="9"/>
      <c r="FCN102" s="9"/>
      <c r="FCO102" s="9"/>
      <c r="FCP102" s="9"/>
      <c r="FCQ102" s="9"/>
      <c r="FCR102" s="9"/>
      <c r="FCS102" s="9"/>
      <c r="FCT102" s="9"/>
      <c r="FCU102" s="9"/>
      <c r="FCV102" s="9"/>
      <c r="FCW102" s="9"/>
      <c r="FCX102" s="9"/>
      <c r="FCY102" s="9"/>
      <c r="FCZ102" s="9"/>
      <c r="FDA102" s="9"/>
      <c r="FDB102" s="9"/>
      <c r="FDC102" s="9"/>
      <c r="FDD102" s="9"/>
      <c r="FDE102" s="9"/>
      <c r="FDF102" s="9"/>
      <c r="FDG102" s="9"/>
      <c r="FDH102" s="9"/>
      <c r="FDI102" s="9"/>
      <c r="FDJ102" s="9"/>
      <c r="FDK102" s="9"/>
      <c r="FDL102" s="9"/>
      <c r="FDM102" s="9"/>
      <c r="FDN102" s="9"/>
      <c r="FDO102" s="9"/>
      <c r="FDP102" s="9"/>
      <c r="FDQ102" s="9"/>
      <c r="FDR102" s="9"/>
      <c r="FDS102" s="9"/>
      <c r="FDT102" s="9"/>
      <c r="FDU102" s="9"/>
      <c r="FDV102" s="9"/>
      <c r="FDW102" s="9"/>
      <c r="FDX102" s="9"/>
      <c r="FDY102" s="9"/>
      <c r="FDZ102" s="9"/>
      <c r="FEA102" s="9"/>
      <c r="FEB102" s="9"/>
      <c r="FEC102" s="9"/>
      <c r="FED102" s="9"/>
      <c r="FEE102" s="9"/>
      <c r="FEF102" s="9"/>
      <c r="FEG102" s="9"/>
      <c r="FEH102" s="9"/>
      <c r="FEI102" s="9"/>
      <c r="FEJ102" s="9"/>
      <c r="FEK102" s="9"/>
      <c r="FEL102" s="9"/>
      <c r="FEM102" s="9"/>
      <c r="FEN102" s="9"/>
      <c r="FEO102" s="9"/>
      <c r="FEP102" s="9"/>
      <c r="FEQ102" s="9"/>
      <c r="FER102" s="9"/>
      <c r="FES102" s="9"/>
      <c r="FET102" s="9"/>
      <c r="FEU102" s="9"/>
      <c r="FEV102" s="9"/>
      <c r="FEW102" s="9"/>
      <c r="FEX102" s="9"/>
      <c r="FEY102" s="9"/>
      <c r="FEZ102" s="9"/>
      <c r="FFA102" s="9"/>
      <c r="FFB102" s="9"/>
      <c r="FFC102" s="9"/>
      <c r="FFD102" s="9"/>
      <c r="FFE102" s="9"/>
      <c r="FFF102" s="9"/>
      <c r="FFG102" s="9"/>
      <c r="FFH102" s="9"/>
      <c r="FFI102" s="9"/>
      <c r="FFJ102" s="9"/>
      <c r="FFK102" s="9"/>
      <c r="FFL102" s="9"/>
      <c r="FFM102" s="9"/>
      <c r="FFN102" s="9"/>
      <c r="FFO102" s="9"/>
      <c r="FFP102" s="9"/>
      <c r="FFQ102" s="9"/>
      <c r="FFR102" s="9"/>
      <c r="FFS102" s="9"/>
      <c r="FFT102" s="9"/>
      <c r="FFU102" s="9"/>
      <c r="FFV102" s="9"/>
      <c r="FFW102" s="9"/>
      <c r="FFX102" s="9"/>
      <c r="FFY102" s="9"/>
      <c r="FFZ102" s="9"/>
      <c r="FGA102" s="9"/>
      <c r="FGB102" s="9"/>
      <c r="FGC102" s="9"/>
      <c r="FGD102" s="9"/>
      <c r="FGE102" s="9"/>
      <c r="FGF102" s="9"/>
      <c r="FGG102" s="9"/>
      <c r="FGH102" s="9"/>
      <c r="FGI102" s="9"/>
      <c r="FGJ102" s="9"/>
      <c r="FGK102" s="9"/>
      <c r="FGL102" s="9"/>
      <c r="FGM102" s="9"/>
      <c r="FGN102" s="9"/>
      <c r="FGO102" s="9"/>
      <c r="FGP102" s="9"/>
      <c r="FGQ102" s="9"/>
      <c r="FGR102" s="9"/>
      <c r="FGS102" s="9"/>
      <c r="FGT102" s="9"/>
      <c r="FGU102" s="9"/>
      <c r="FGV102" s="9"/>
      <c r="FGW102" s="9"/>
      <c r="FGX102" s="9"/>
      <c r="FGY102" s="9"/>
      <c r="FGZ102" s="9"/>
      <c r="FHA102" s="9"/>
      <c r="FHB102" s="9"/>
      <c r="FHC102" s="9"/>
      <c r="FHD102" s="9"/>
      <c r="FHE102" s="9"/>
      <c r="FHF102" s="9"/>
      <c r="FHG102" s="9"/>
      <c r="FHH102" s="9"/>
      <c r="FHI102" s="9"/>
      <c r="FHJ102" s="9"/>
      <c r="FHK102" s="9"/>
      <c r="FHL102" s="9"/>
      <c r="FHM102" s="9"/>
      <c r="FHN102" s="9"/>
      <c r="FHO102" s="9"/>
      <c r="FHP102" s="9"/>
      <c r="FHQ102" s="9"/>
      <c r="FHR102" s="9"/>
      <c r="FHS102" s="9"/>
      <c r="FHT102" s="9"/>
      <c r="FHU102" s="9"/>
      <c r="FHV102" s="9"/>
      <c r="FHW102" s="9"/>
      <c r="FHX102" s="9"/>
      <c r="FHY102" s="9"/>
      <c r="FHZ102" s="9"/>
      <c r="FIA102" s="9"/>
      <c r="FIB102" s="9"/>
      <c r="FIC102" s="9"/>
      <c r="FID102" s="9"/>
      <c r="FIE102" s="9"/>
      <c r="FIF102" s="9"/>
      <c r="FIG102" s="9"/>
      <c r="FIH102" s="9"/>
      <c r="FII102" s="9"/>
      <c r="FIJ102" s="9"/>
      <c r="FIK102" s="9"/>
      <c r="FIL102" s="9"/>
      <c r="FIM102" s="9"/>
      <c r="FIN102" s="9"/>
      <c r="FIO102" s="9"/>
      <c r="FIP102" s="9"/>
      <c r="FIQ102" s="9"/>
      <c r="FIR102" s="9"/>
      <c r="FIS102" s="9"/>
      <c r="FIT102" s="9"/>
      <c r="FIU102" s="9"/>
      <c r="FIV102" s="9"/>
      <c r="FIW102" s="9"/>
      <c r="FIX102" s="9"/>
      <c r="FIY102" s="9"/>
      <c r="FIZ102" s="9"/>
      <c r="FJA102" s="9"/>
      <c r="FJB102" s="9"/>
      <c r="FJC102" s="9"/>
      <c r="FJD102" s="9"/>
      <c r="FJE102" s="9"/>
      <c r="FJF102" s="9"/>
      <c r="FJG102" s="9"/>
      <c r="FJH102" s="9"/>
      <c r="FJI102" s="9"/>
      <c r="FJJ102" s="9"/>
      <c r="FJK102" s="9"/>
      <c r="FJL102" s="9"/>
      <c r="FJM102" s="9"/>
      <c r="FJN102" s="9"/>
      <c r="FJO102" s="9"/>
      <c r="FJP102" s="9"/>
      <c r="FJQ102" s="9"/>
      <c r="FJR102" s="9"/>
      <c r="FJS102" s="9"/>
      <c r="FJT102" s="9"/>
      <c r="FJU102" s="9"/>
      <c r="FJV102" s="9"/>
      <c r="FJW102" s="9"/>
      <c r="FJX102" s="9"/>
      <c r="FJY102" s="9"/>
      <c r="FJZ102" s="9"/>
      <c r="FKA102" s="9"/>
      <c r="FKB102" s="9"/>
      <c r="FKC102" s="9"/>
      <c r="FKD102" s="9"/>
      <c r="FKE102" s="9"/>
      <c r="FKF102" s="9"/>
      <c r="FKG102" s="9"/>
      <c r="FKH102" s="9"/>
      <c r="FKI102" s="9"/>
      <c r="FKJ102" s="9"/>
      <c r="FKK102" s="9"/>
      <c r="FKL102" s="9"/>
      <c r="FKM102" s="9"/>
      <c r="FKN102" s="9"/>
      <c r="FKO102" s="9"/>
      <c r="FKP102" s="9"/>
      <c r="FKQ102" s="9"/>
      <c r="FKR102" s="9"/>
      <c r="FKS102" s="9"/>
      <c r="FKT102" s="9"/>
      <c r="FKU102" s="9"/>
      <c r="FKV102" s="9"/>
      <c r="FKW102" s="9"/>
      <c r="FKX102" s="9"/>
      <c r="FKY102" s="9"/>
      <c r="FKZ102" s="9"/>
      <c r="FLA102" s="9"/>
      <c r="FLB102" s="9"/>
      <c r="FLC102" s="9"/>
      <c r="FLD102" s="9"/>
      <c r="FLE102" s="9"/>
      <c r="FLF102" s="9"/>
      <c r="FLG102" s="9"/>
      <c r="FLH102" s="9"/>
      <c r="FLI102" s="9"/>
      <c r="FLJ102" s="9"/>
      <c r="FLK102" s="9"/>
      <c r="FLL102" s="9"/>
      <c r="FLM102" s="9"/>
      <c r="FLN102" s="9"/>
      <c r="FLO102" s="9"/>
      <c r="FLP102" s="9"/>
      <c r="FLQ102" s="9"/>
      <c r="FLR102" s="9"/>
      <c r="FLS102" s="9"/>
      <c r="FLT102" s="9"/>
      <c r="FLU102" s="9"/>
      <c r="FLV102" s="9"/>
      <c r="FLW102" s="9"/>
      <c r="FLX102" s="9"/>
      <c r="FLY102" s="9"/>
      <c r="FLZ102" s="9"/>
      <c r="FMA102" s="9"/>
      <c r="FMB102" s="9"/>
      <c r="FMC102" s="9"/>
      <c r="FMD102" s="9"/>
      <c r="FME102" s="9"/>
      <c r="FMF102" s="9"/>
      <c r="FMG102" s="9"/>
      <c r="FMH102" s="9"/>
      <c r="FMI102" s="9"/>
      <c r="FMJ102" s="9"/>
      <c r="FMK102" s="9"/>
      <c r="FML102" s="9"/>
      <c r="FMM102" s="9"/>
      <c r="FMN102" s="9"/>
      <c r="FMO102" s="9"/>
      <c r="FMP102" s="9"/>
      <c r="FMQ102" s="9"/>
      <c r="FMR102" s="9"/>
      <c r="FMS102" s="9"/>
      <c r="FMT102" s="9"/>
      <c r="FMU102" s="9"/>
      <c r="FMV102" s="9"/>
      <c r="FMW102" s="9"/>
      <c r="FMX102" s="9"/>
      <c r="FMY102" s="9"/>
      <c r="FMZ102" s="9"/>
      <c r="FNA102" s="9"/>
      <c r="FNB102" s="9"/>
      <c r="FNC102" s="9"/>
      <c r="FND102" s="9"/>
      <c r="FNE102" s="9"/>
      <c r="FNF102" s="9"/>
      <c r="FNG102" s="9"/>
      <c r="FNH102" s="9"/>
      <c r="FNI102" s="9"/>
      <c r="FNJ102" s="9"/>
      <c r="FNK102" s="9"/>
      <c r="FNL102" s="9"/>
      <c r="FNM102" s="9"/>
      <c r="FNN102" s="9"/>
      <c r="FNO102" s="9"/>
      <c r="FNP102" s="9"/>
      <c r="FNQ102" s="9"/>
      <c r="FNR102" s="9"/>
      <c r="FNS102" s="9"/>
      <c r="FNT102" s="9"/>
      <c r="FNU102" s="9"/>
      <c r="FNV102" s="9"/>
      <c r="FNW102" s="9"/>
      <c r="FNX102" s="9"/>
      <c r="FNY102" s="9"/>
      <c r="FNZ102" s="9"/>
      <c r="FOA102" s="9"/>
      <c r="FOB102" s="9"/>
      <c r="FOC102" s="9"/>
      <c r="FOD102" s="9"/>
      <c r="FOE102" s="9"/>
      <c r="FOF102" s="9"/>
      <c r="FOG102" s="9"/>
      <c r="FOH102" s="9"/>
      <c r="FOI102" s="9"/>
      <c r="FOJ102" s="9"/>
      <c r="FOK102" s="9"/>
      <c r="FOL102" s="9"/>
      <c r="FOM102" s="9"/>
      <c r="FON102" s="9"/>
      <c r="FOO102" s="9"/>
      <c r="FOP102" s="9"/>
      <c r="FOQ102" s="9"/>
      <c r="FOR102" s="9"/>
      <c r="FOS102" s="9"/>
      <c r="FOT102" s="9"/>
      <c r="FOU102" s="9"/>
      <c r="FOV102" s="9"/>
      <c r="FOW102" s="9"/>
      <c r="FOX102" s="9"/>
      <c r="FOY102" s="9"/>
      <c r="FOZ102" s="9"/>
      <c r="FPA102" s="9"/>
      <c r="FPB102" s="9"/>
      <c r="FPC102" s="9"/>
      <c r="FPD102" s="9"/>
      <c r="FPE102" s="9"/>
      <c r="FPF102" s="9"/>
      <c r="FPG102" s="9"/>
      <c r="FPH102" s="9"/>
      <c r="FPI102" s="9"/>
      <c r="FPJ102" s="9"/>
      <c r="FPK102" s="9"/>
      <c r="FPL102" s="9"/>
      <c r="FPM102" s="9"/>
      <c r="FPN102" s="9"/>
      <c r="FPO102" s="9"/>
      <c r="FPP102" s="9"/>
      <c r="FPQ102" s="9"/>
      <c r="FPR102" s="9"/>
      <c r="FPS102" s="9"/>
      <c r="FPT102" s="9"/>
      <c r="FPU102" s="9"/>
      <c r="FPV102" s="9"/>
      <c r="FPW102" s="9"/>
      <c r="FPX102" s="9"/>
      <c r="FPY102" s="9"/>
      <c r="FPZ102" s="9"/>
      <c r="FQA102" s="9"/>
      <c r="FQB102" s="9"/>
      <c r="FQC102" s="9"/>
      <c r="FQD102" s="9"/>
      <c r="FQE102" s="9"/>
      <c r="FQF102" s="9"/>
      <c r="FQG102" s="9"/>
      <c r="FQH102" s="9"/>
      <c r="FQI102" s="9"/>
      <c r="FQJ102" s="9"/>
      <c r="FQK102" s="9"/>
      <c r="FQL102" s="9"/>
      <c r="FQM102" s="9"/>
      <c r="FQN102" s="9"/>
      <c r="FQO102" s="9"/>
      <c r="FQP102" s="9"/>
      <c r="FQQ102" s="9"/>
      <c r="FQR102" s="9"/>
      <c r="FQS102" s="9"/>
      <c r="FQT102" s="9"/>
      <c r="FQU102" s="9"/>
      <c r="FQV102" s="9"/>
      <c r="FQW102" s="9"/>
      <c r="FQX102" s="9"/>
      <c r="FQY102" s="9"/>
      <c r="FQZ102" s="9"/>
      <c r="FRA102" s="9"/>
      <c r="FRB102" s="9"/>
      <c r="FRC102" s="9"/>
      <c r="FRD102" s="9"/>
      <c r="FRE102" s="9"/>
      <c r="FRF102" s="9"/>
      <c r="FRG102" s="9"/>
      <c r="FRH102" s="9"/>
      <c r="FRI102" s="9"/>
      <c r="FRJ102" s="9"/>
      <c r="FRK102" s="9"/>
      <c r="FRL102" s="9"/>
      <c r="FRM102" s="9"/>
      <c r="FRN102" s="9"/>
      <c r="FRO102" s="9"/>
      <c r="FRP102" s="9"/>
      <c r="FRQ102" s="9"/>
      <c r="FRR102" s="9"/>
      <c r="FRS102" s="9"/>
      <c r="FRT102" s="9"/>
      <c r="FRU102" s="9"/>
      <c r="FRV102" s="9"/>
      <c r="FRW102" s="9"/>
      <c r="FRX102" s="9"/>
      <c r="FRY102" s="9"/>
      <c r="FRZ102" s="9"/>
      <c r="FSA102" s="9"/>
      <c r="FSB102" s="9"/>
      <c r="FSC102" s="9"/>
      <c r="FSD102" s="9"/>
      <c r="FSE102" s="9"/>
      <c r="FSF102" s="9"/>
      <c r="FSG102" s="9"/>
      <c r="FSH102" s="9"/>
      <c r="FSI102" s="9"/>
      <c r="FSJ102" s="9"/>
      <c r="FSK102" s="9"/>
      <c r="FSL102" s="9"/>
      <c r="FSM102" s="9"/>
      <c r="FSN102" s="9"/>
      <c r="FSO102" s="9"/>
      <c r="FSP102" s="9"/>
      <c r="FSQ102" s="9"/>
      <c r="FSR102" s="9"/>
      <c r="FSS102" s="9"/>
      <c r="FST102" s="9"/>
      <c r="FSU102" s="9"/>
      <c r="FSV102" s="9"/>
      <c r="FSW102" s="9"/>
      <c r="FSX102" s="9"/>
      <c r="FSY102" s="9"/>
      <c r="FSZ102" s="9"/>
      <c r="FTA102" s="9"/>
      <c r="FTB102" s="9"/>
      <c r="FTC102" s="9"/>
      <c r="FTD102" s="9"/>
      <c r="FTE102" s="9"/>
      <c r="FTF102" s="9"/>
      <c r="FTG102" s="9"/>
      <c r="FTH102" s="9"/>
      <c r="FTI102" s="9"/>
      <c r="FTJ102" s="9"/>
      <c r="FTK102" s="9"/>
      <c r="FTL102" s="9"/>
      <c r="FTM102" s="9"/>
      <c r="FTN102" s="9"/>
      <c r="FTO102" s="9"/>
      <c r="FTP102" s="9"/>
      <c r="FTQ102" s="9"/>
      <c r="FTR102" s="9"/>
      <c r="FTS102" s="9"/>
      <c r="FTT102" s="9"/>
      <c r="FTU102" s="9"/>
      <c r="FTV102" s="9"/>
      <c r="FTW102" s="9"/>
      <c r="FTX102" s="9"/>
      <c r="FTY102" s="9"/>
      <c r="FTZ102" s="9"/>
      <c r="FUA102" s="9"/>
      <c r="FUB102" s="9"/>
      <c r="FUC102" s="9"/>
      <c r="FUD102" s="9"/>
      <c r="FUE102" s="9"/>
      <c r="FUF102" s="9"/>
      <c r="FUG102" s="9"/>
      <c r="FUH102" s="9"/>
      <c r="FUI102" s="9"/>
      <c r="FUJ102" s="9"/>
      <c r="FUK102" s="9"/>
      <c r="FUL102" s="9"/>
      <c r="FUM102" s="9"/>
      <c r="FUN102" s="9"/>
      <c r="FUO102" s="9"/>
      <c r="FUP102" s="9"/>
      <c r="FUQ102" s="9"/>
      <c r="FUR102" s="9"/>
      <c r="FUS102" s="9"/>
      <c r="FUT102" s="9"/>
      <c r="FUU102" s="9"/>
      <c r="FUV102" s="9"/>
      <c r="FUW102" s="9"/>
      <c r="FUX102" s="9"/>
      <c r="FUY102" s="9"/>
      <c r="FUZ102" s="9"/>
      <c r="FVA102" s="9"/>
      <c r="FVB102" s="9"/>
      <c r="FVC102" s="9"/>
      <c r="FVD102" s="9"/>
      <c r="FVE102" s="9"/>
      <c r="FVF102" s="9"/>
      <c r="FVG102" s="9"/>
      <c r="FVH102" s="9"/>
      <c r="FVI102" s="9"/>
      <c r="FVJ102" s="9"/>
      <c r="FVK102" s="9"/>
      <c r="FVL102" s="9"/>
      <c r="FVM102" s="9"/>
      <c r="FVN102" s="9"/>
      <c r="FVO102" s="9"/>
      <c r="FVP102" s="9"/>
      <c r="FVQ102" s="9"/>
      <c r="FVR102" s="9"/>
      <c r="FVS102" s="9"/>
      <c r="FVT102" s="9"/>
      <c r="FVU102" s="9"/>
      <c r="FVV102" s="9"/>
      <c r="FVW102" s="9"/>
      <c r="FVX102" s="9"/>
      <c r="FVY102" s="9"/>
      <c r="FVZ102" s="9"/>
      <c r="FWA102" s="9"/>
      <c r="FWB102" s="9"/>
      <c r="FWC102" s="9"/>
      <c r="FWD102" s="9"/>
      <c r="FWE102" s="9"/>
      <c r="FWF102" s="9"/>
      <c r="FWG102" s="9"/>
      <c r="FWH102" s="9"/>
      <c r="FWI102" s="9"/>
      <c r="FWJ102" s="9"/>
      <c r="FWK102" s="9"/>
      <c r="FWL102" s="9"/>
      <c r="FWM102" s="9"/>
      <c r="FWN102" s="9"/>
      <c r="FWO102" s="9"/>
      <c r="FWP102" s="9"/>
      <c r="FWQ102" s="9"/>
      <c r="FWR102" s="9"/>
      <c r="FWS102" s="9"/>
      <c r="FWT102" s="9"/>
      <c r="FWU102" s="9"/>
      <c r="FWV102" s="9"/>
      <c r="FWW102" s="9"/>
      <c r="FWX102" s="9"/>
      <c r="FWY102" s="9"/>
      <c r="FWZ102" s="9"/>
      <c r="FXA102" s="9"/>
      <c r="FXB102" s="9"/>
      <c r="FXC102" s="9"/>
      <c r="FXD102" s="9"/>
      <c r="FXE102" s="9"/>
      <c r="FXF102" s="9"/>
      <c r="FXG102" s="9"/>
      <c r="FXH102" s="9"/>
      <c r="FXI102" s="9"/>
      <c r="FXJ102" s="9"/>
      <c r="FXK102" s="9"/>
      <c r="FXL102" s="9"/>
      <c r="FXM102" s="9"/>
      <c r="FXN102" s="9"/>
      <c r="FXO102" s="9"/>
      <c r="FXP102" s="9"/>
      <c r="FXQ102" s="9"/>
      <c r="FXR102" s="9"/>
      <c r="FXS102" s="9"/>
      <c r="FXT102" s="9"/>
      <c r="FXU102" s="9"/>
      <c r="FXV102" s="9"/>
      <c r="FXW102" s="9"/>
      <c r="FXX102" s="9"/>
      <c r="FXY102" s="9"/>
      <c r="FXZ102" s="9"/>
      <c r="FYA102" s="9"/>
      <c r="FYB102" s="9"/>
      <c r="FYC102" s="9"/>
      <c r="FYD102" s="9"/>
      <c r="FYE102" s="9"/>
      <c r="FYF102" s="9"/>
      <c r="FYG102" s="9"/>
      <c r="FYH102" s="9"/>
      <c r="FYI102" s="9"/>
      <c r="FYJ102" s="9"/>
      <c r="FYK102" s="9"/>
      <c r="FYL102" s="9"/>
      <c r="FYM102" s="9"/>
      <c r="FYN102" s="9"/>
      <c r="FYO102" s="9"/>
      <c r="FYP102" s="9"/>
      <c r="FYQ102" s="9"/>
      <c r="FYR102" s="9"/>
      <c r="FYS102" s="9"/>
      <c r="FYT102" s="9"/>
      <c r="FYU102" s="9"/>
      <c r="FYV102" s="9"/>
      <c r="FYW102" s="9"/>
      <c r="FYX102" s="9"/>
      <c r="FYY102" s="9"/>
      <c r="FYZ102" s="9"/>
      <c r="FZA102" s="9"/>
      <c r="FZB102" s="9"/>
      <c r="FZC102" s="9"/>
      <c r="FZD102" s="9"/>
      <c r="FZE102" s="9"/>
      <c r="FZF102" s="9"/>
      <c r="FZG102" s="9"/>
      <c r="FZH102" s="9"/>
      <c r="FZI102" s="9"/>
      <c r="FZJ102" s="9"/>
      <c r="FZK102" s="9"/>
      <c r="FZL102" s="9"/>
      <c r="FZM102" s="9"/>
      <c r="FZN102" s="9"/>
      <c r="FZO102" s="9"/>
      <c r="FZP102" s="9"/>
      <c r="FZQ102" s="9"/>
      <c r="FZR102" s="9"/>
      <c r="FZS102" s="9"/>
      <c r="FZT102" s="9"/>
      <c r="FZU102" s="9"/>
      <c r="FZV102" s="9"/>
      <c r="FZW102" s="9"/>
      <c r="FZX102" s="9"/>
      <c r="FZY102" s="9"/>
      <c r="FZZ102" s="9"/>
      <c r="GAA102" s="9"/>
      <c r="GAB102" s="9"/>
      <c r="GAC102" s="9"/>
      <c r="GAD102" s="9"/>
      <c r="GAE102" s="9"/>
      <c r="GAF102" s="9"/>
      <c r="GAG102" s="9"/>
      <c r="GAH102" s="9"/>
      <c r="GAI102" s="9"/>
      <c r="GAJ102" s="9"/>
      <c r="GAK102" s="9"/>
      <c r="GAL102" s="9"/>
      <c r="GAM102" s="9"/>
      <c r="GAN102" s="9"/>
      <c r="GAO102" s="9"/>
      <c r="GAP102" s="9"/>
      <c r="GAQ102" s="9"/>
      <c r="GAR102" s="9"/>
      <c r="GAS102" s="9"/>
      <c r="GAT102" s="9"/>
      <c r="GAU102" s="9"/>
      <c r="GAV102" s="9"/>
      <c r="GAW102" s="9"/>
      <c r="GAX102" s="9"/>
      <c r="GAY102" s="9"/>
      <c r="GAZ102" s="9"/>
      <c r="GBA102" s="9"/>
      <c r="GBB102" s="9"/>
      <c r="GBC102" s="9"/>
      <c r="GBD102" s="9"/>
      <c r="GBE102" s="9"/>
      <c r="GBF102" s="9"/>
      <c r="GBG102" s="9"/>
      <c r="GBH102" s="9"/>
      <c r="GBI102" s="9"/>
      <c r="GBJ102" s="9"/>
      <c r="GBK102" s="9"/>
      <c r="GBL102" s="9"/>
      <c r="GBM102" s="9"/>
      <c r="GBN102" s="9"/>
      <c r="GBO102" s="9"/>
      <c r="GBP102" s="9"/>
      <c r="GBQ102" s="9"/>
      <c r="GBR102" s="9"/>
      <c r="GBS102" s="9"/>
      <c r="GBT102" s="9"/>
      <c r="GBU102" s="9"/>
      <c r="GBV102" s="9"/>
      <c r="GBW102" s="9"/>
      <c r="GBX102" s="9"/>
      <c r="GBY102" s="9"/>
      <c r="GBZ102" s="9"/>
      <c r="GCA102" s="9"/>
      <c r="GCB102" s="9"/>
      <c r="GCC102" s="9"/>
      <c r="GCD102" s="9"/>
      <c r="GCE102" s="9"/>
      <c r="GCF102" s="9"/>
      <c r="GCG102" s="9"/>
      <c r="GCH102" s="9"/>
      <c r="GCI102" s="9"/>
      <c r="GCJ102" s="9"/>
      <c r="GCK102" s="9"/>
      <c r="GCL102" s="9"/>
      <c r="GCM102" s="9"/>
      <c r="GCN102" s="9"/>
      <c r="GCO102" s="9"/>
      <c r="GCP102" s="9"/>
      <c r="GCQ102" s="9"/>
      <c r="GCR102" s="9"/>
      <c r="GCS102" s="9"/>
      <c r="GCT102" s="9"/>
      <c r="GCU102" s="9"/>
      <c r="GCV102" s="9"/>
      <c r="GCW102" s="9"/>
      <c r="GCX102" s="9"/>
      <c r="GCY102" s="9"/>
      <c r="GCZ102" s="9"/>
      <c r="GDA102" s="9"/>
      <c r="GDB102" s="9"/>
      <c r="GDC102" s="9"/>
      <c r="GDD102" s="9"/>
      <c r="GDE102" s="9"/>
      <c r="GDF102" s="9"/>
      <c r="GDG102" s="9"/>
      <c r="GDH102" s="9"/>
      <c r="GDI102" s="9"/>
      <c r="GDJ102" s="9"/>
      <c r="GDK102" s="9"/>
      <c r="GDL102" s="9"/>
      <c r="GDM102" s="9"/>
      <c r="GDN102" s="9"/>
      <c r="GDO102" s="9"/>
      <c r="GDP102" s="9"/>
      <c r="GDQ102" s="9"/>
      <c r="GDR102" s="9"/>
      <c r="GDS102" s="9"/>
      <c r="GDT102" s="9"/>
      <c r="GDU102" s="9"/>
      <c r="GDV102" s="9"/>
      <c r="GDW102" s="9"/>
      <c r="GDX102" s="9"/>
      <c r="GDY102" s="9"/>
      <c r="GDZ102" s="9"/>
      <c r="GEA102" s="9"/>
      <c r="GEB102" s="9"/>
      <c r="GEC102" s="9"/>
      <c r="GED102" s="9"/>
      <c r="GEE102" s="9"/>
      <c r="GEF102" s="9"/>
      <c r="GEG102" s="9"/>
      <c r="GEH102" s="9"/>
      <c r="GEI102" s="9"/>
      <c r="GEJ102" s="9"/>
      <c r="GEK102" s="9"/>
      <c r="GEL102" s="9"/>
      <c r="GEM102" s="9"/>
      <c r="GEN102" s="9"/>
      <c r="GEO102" s="9"/>
      <c r="GEP102" s="9"/>
      <c r="GEQ102" s="9"/>
      <c r="GER102" s="9"/>
      <c r="GES102" s="9"/>
      <c r="GET102" s="9"/>
      <c r="GEU102" s="9"/>
      <c r="GEV102" s="9"/>
      <c r="GEW102" s="9"/>
      <c r="GEX102" s="9"/>
      <c r="GEY102" s="9"/>
      <c r="GEZ102" s="9"/>
      <c r="GFA102" s="9"/>
      <c r="GFB102" s="9"/>
      <c r="GFC102" s="9"/>
      <c r="GFD102" s="9"/>
      <c r="GFE102" s="9"/>
      <c r="GFF102" s="9"/>
      <c r="GFG102" s="9"/>
      <c r="GFH102" s="9"/>
      <c r="GFI102" s="9"/>
      <c r="GFJ102" s="9"/>
      <c r="GFK102" s="9"/>
      <c r="GFL102" s="9"/>
      <c r="GFM102" s="9"/>
      <c r="GFN102" s="9"/>
      <c r="GFO102" s="9"/>
      <c r="GFP102" s="9"/>
      <c r="GFQ102" s="9"/>
      <c r="GFR102" s="9"/>
      <c r="GFS102" s="9"/>
      <c r="GFT102" s="9"/>
      <c r="GFU102" s="9"/>
      <c r="GFV102" s="9"/>
      <c r="GFW102" s="9"/>
      <c r="GFX102" s="9"/>
      <c r="GFY102" s="9"/>
      <c r="GFZ102" s="9"/>
      <c r="GGA102" s="9"/>
      <c r="GGB102" s="9"/>
      <c r="GGC102" s="9"/>
      <c r="GGD102" s="9"/>
      <c r="GGE102" s="9"/>
      <c r="GGF102" s="9"/>
      <c r="GGG102" s="9"/>
      <c r="GGH102" s="9"/>
      <c r="GGI102" s="9"/>
      <c r="GGJ102" s="9"/>
      <c r="GGK102" s="9"/>
      <c r="GGL102" s="9"/>
      <c r="GGM102" s="9"/>
      <c r="GGN102" s="9"/>
      <c r="GGO102" s="9"/>
      <c r="GGP102" s="9"/>
      <c r="GGQ102" s="9"/>
      <c r="GGR102" s="9"/>
      <c r="GGS102" s="9"/>
      <c r="GGT102" s="9"/>
      <c r="GGU102" s="9"/>
      <c r="GGV102" s="9"/>
      <c r="GGW102" s="9"/>
      <c r="GGX102" s="9"/>
      <c r="GGY102" s="9"/>
      <c r="GGZ102" s="9"/>
      <c r="GHA102" s="9"/>
      <c r="GHB102" s="9"/>
      <c r="GHC102" s="9"/>
      <c r="GHD102" s="9"/>
      <c r="GHE102" s="9"/>
      <c r="GHF102" s="9"/>
      <c r="GHG102" s="9"/>
      <c r="GHH102" s="9"/>
      <c r="GHI102" s="9"/>
      <c r="GHJ102" s="9"/>
      <c r="GHK102" s="9"/>
      <c r="GHL102" s="9"/>
      <c r="GHM102" s="9"/>
      <c r="GHN102" s="9"/>
      <c r="GHO102" s="9"/>
      <c r="GHP102" s="9"/>
      <c r="GHQ102" s="9"/>
      <c r="GHR102" s="9"/>
      <c r="GHS102" s="9"/>
      <c r="GHT102" s="9"/>
      <c r="GHU102" s="9"/>
      <c r="GHV102" s="9"/>
      <c r="GHW102" s="9"/>
      <c r="GHX102" s="9"/>
      <c r="GHY102" s="9"/>
      <c r="GHZ102" s="9"/>
      <c r="GIA102" s="9"/>
      <c r="GIB102" s="9"/>
      <c r="GIC102" s="9"/>
      <c r="GID102" s="9"/>
      <c r="GIE102" s="9"/>
      <c r="GIF102" s="9"/>
      <c r="GIG102" s="9"/>
      <c r="GIH102" s="9"/>
      <c r="GII102" s="9"/>
      <c r="GIJ102" s="9"/>
      <c r="GIK102" s="9"/>
      <c r="GIL102" s="9"/>
      <c r="GIM102" s="9"/>
      <c r="GIN102" s="9"/>
      <c r="GIO102" s="9"/>
      <c r="GIP102" s="9"/>
      <c r="GIQ102" s="9"/>
      <c r="GIR102" s="9"/>
      <c r="GIS102" s="9"/>
      <c r="GIT102" s="9"/>
      <c r="GIU102" s="9"/>
      <c r="GIV102" s="9"/>
      <c r="GIW102" s="9"/>
      <c r="GIX102" s="9"/>
      <c r="GIY102" s="9"/>
      <c r="GIZ102" s="9"/>
      <c r="GJA102" s="9"/>
      <c r="GJB102" s="9"/>
      <c r="GJC102" s="9"/>
      <c r="GJD102" s="9"/>
      <c r="GJE102" s="9"/>
      <c r="GJF102" s="9"/>
      <c r="GJG102" s="9"/>
      <c r="GJH102" s="9"/>
      <c r="GJI102" s="9"/>
      <c r="GJJ102" s="9"/>
      <c r="GJK102" s="9"/>
      <c r="GJL102" s="9"/>
      <c r="GJM102" s="9"/>
      <c r="GJN102" s="9"/>
      <c r="GJO102" s="9"/>
      <c r="GJP102" s="9"/>
      <c r="GJQ102" s="9"/>
      <c r="GJR102" s="9"/>
      <c r="GJS102" s="9"/>
      <c r="GJT102" s="9"/>
      <c r="GJU102" s="9"/>
      <c r="GJV102" s="9"/>
      <c r="GJW102" s="9"/>
      <c r="GJX102" s="9"/>
      <c r="GJY102" s="9"/>
      <c r="GJZ102" s="9"/>
      <c r="GKA102" s="9"/>
      <c r="GKB102" s="9"/>
      <c r="GKC102" s="9"/>
      <c r="GKD102" s="9"/>
      <c r="GKE102" s="9"/>
      <c r="GKF102" s="9"/>
      <c r="GKG102" s="9"/>
      <c r="GKH102" s="9"/>
      <c r="GKI102" s="9"/>
      <c r="GKJ102" s="9"/>
      <c r="GKK102" s="9"/>
      <c r="GKL102" s="9"/>
      <c r="GKM102" s="9"/>
      <c r="GKN102" s="9"/>
      <c r="GKO102" s="9"/>
      <c r="GKP102" s="9"/>
      <c r="GKQ102" s="9"/>
      <c r="GKR102" s="9"/>
      <c r="GKS102" s="9"/>
      <c r="GKT102" s="9"/>
      <c r="GKU102" s="9"/>
      <c r="GKV102" s="9"/>
      <c r="GKW102" s="9"/>
      <c r="GKX102" s="9"/>
      <c r="GKY102" s="9"/>
      <c r="GKZ102" s="9"/>
      <c r="GLA102" s="9"/>
      <c r="GLB102" s="9"/>
      <c r="GLC102" s="9"/>
      <c r="GLD102" s="9"/>
      <c r="GLE102" s="9"/>
      <c r="GLF102" s="9"/>
      <c r="GLG102" s="9"/>
      <c r="GLH102" s="9"/>
      <c r="GLI102" s="9"/>
      <c r="GLJ102" s="9"/>
      <c r="GLK102" s="9"/>
      <c r="GLL102" s="9"/>
      <c r="GLM102" s="9"/>
      <c r="GLN102" s="9"/>
      <c r="GLO102" s="9"/>
      <c r="GLP102" s="9"/>
      <c r="GLQ102" s="9"/>
      <c r="GLR102" s="9"/>
      <c r="GLS102" s="9"/>
      <c r="GLT102" s="9"/>
      <c r="GLU102" s="9"/>
      <c r="GLV102" s="9"/>
      <c r="GLW102" s="9"/>
      <c r="GLX102" s="9"/>
      <c r="GLY102" s="9"/>
      <c r="GLZ102" s="9"/>
      <c r="GMA102" s="9"/>
      <c r="GMB102" s="9"/>
      <c r="GMC102" s="9"/>
      <c r="GMD102" s="9"/>
      <c r="GME102" s="9"/>
      <c r="GMF102" s="9"/>
      <c r="GMG102" s="9"/>
      <c r="GMH102" s="9"/>
      <c r="GMI102" s="9"/>
      <c r="GMJ102" s="9"/>
      <c r="GMK102" s="9"/>
      <c r="GML102" s="9"/>
      <c r="GMM102" s="9"/>
      <c r="GMN102" s="9"/>
      <c r="GMO102" s="9"/>
      <c r="GMP102" s="9"/>
      <c r="GMQ102" s="9"/>
      <c r="GMR102" s="9"/>
      <c r="GMS102" s="9"/>
      <c r="GMT102" s="9"/>
      <c r="GMU102" s="9"/>
      <c r="GMV102" s="9"/>
      <c r="GMW102" s="9"/>
      <c r="GMX102" s="9"/>
      <c r="GMY102" s="9"/>
      <c r="GMZ102" s="9"/>
      <c r="GNA102" s="9"/>
      <c r="GNB102" s="9"/>
      <c r="GNC102" s="9"/>
      <c r="GND102" s="9"/>
      <c r="GNE102" s="9"/>
      <c r="GNF102" s="9"/>
      <c r="GNG102" s="9"/>
      <c r="GNH102" s="9"/>
      <c r="GNI102" s="9"/>
      <c r="GNJ102" s="9"/>
      <c r="GNK102" s="9"/>
      <c r="GNL102" s="9"/>
      <c r="GNM102" s="9"/>
      <c r="GNN102" s="9"/>
      <c r="GNO102" s="9"/>
      <c r="GNP102" s="9"/>
      <c r="GNQ102" s="9"/>
      <c r="GNR102" s="9"/>
      <c r="GNS102" s="9"/>
      <c r="GNT102" s="9"/>
      <c r="GNU102" s="9"/>
      <c r="GNV102" s="9"/>
      <c r="GNW102" s="9"/>
      <c r="GNX102" s="9"/>
      <c r="GNY102" s="9"/>
      <c r="GNZ102" s="9"/>
      <c r="GOA102" s="9"/>
      <c r="GOB102" s="9"/>
      <c r="GOC102" s="9"/>
      <c r="GOD102" s="9"/>
      <c r="GOE102" s="9"/>
      <c r="GOF102" s="9"/>
      <c r="GOG102" s="9"/>
      <c r="GOH102" s="9"/>
      <c r="GOI102" s="9"/>
      <c r="GOJ102" s="9"/>
      <c r="GOK102" s="9"/>
      <c r="GOL102" s="9"/>
      <c r="GOM102" s="9"/>
      <c r="GON102" s="9"/>
      <c r="GOO102" s="9"/>
      <c r="GOP102" s="9"/>
      <c r="GOQ102" s="9"/>
      <c r="GOR102" s="9"/>
      <c r="GOS102" s="9"/>
      <c r="GOT102" s="9"/>
      <c r="GOU102" s="9"/>
      <c r="GOV102" s="9"/>
      <c r="GOW102" s="9"/>
      <c r="GOX102" s="9"/>
      <c r="GOY102" s="9"/>
      <c r="GOZ102" s="9"/>
      <c r="GPA102" s="9"/>
      <c r="GPB102" s="9"/>
      <c r="GPC102" s="9"/>
      <c r="GPD102" s="9"/>
      <c r="GPE102" s="9"/>
      <c r="GPF102" s="9"/>
      <c r="GPG102" s="9"/>
      <c r="GPH102" s="9"/>
      <c r="GPI102" s="9"/>
      <c r="GPJ102" s="9"/>
      <c r="GPK102" s="9"/>
      <c r="GPL102" s="9"/>
      <c r="GPM102" s="9"/>
      <c r="GPN102" s="9"/>
      <c r="GPO102" s="9"/>
      <c r="GPP102" s="9"/>
      <c r="GPQ102" s="9"/>
      <c r="GPR102" s="9"/>
      <c r="GPS102" s="9"/>
      <c r="GPT102" s="9"/>
      <c r="GPU102" s="9"/>
      <c r="GPV102" s="9"/>
      <c r="GPW102" s="9"/>
      <c r="GPX102" s="9"/>
      <c r="GPY102" s="9"/>
      <c r="GPZ102" s="9"/>
      <c r="GQA102" s="9"/>
      <c r="GQB102" s="9"/>
      <c r="GQC102" s="9"/>
      <c r="GQD102" s="9"/>
      <c r="GQE102" s="9"/>
      <c r="GQF102" s="9"/>
      <c r="GQG102" s="9"/>
      <c r="GQH102" s="9"/>
      <c r="GQI102" s="9"/>
      <c r="GQJ102" s="9"/>
      <c r="GQK102" s="9"/>
      <c r="GQL102" s="9"/>
      <c r="GQM102" s="9"/>
      <c r="GQN102" s="9"/>
      <c r="GQO102" s="9"/>
      <c r="GQP102" s="9"/>
      <c r="GQQ102" s="9"/>
      <c r="GQR102" s="9"/>
      <c r="GQS102" s="9"/>
      <c r="GQT102" s="9"/>
      <c r="GQU102" s="9"/>
      <c r="GQV102" s="9"/>
      <c r="GQW102" s="9"/>
      <c r="GQX102" s="9"/>
      <c r="GQY102" s="9"/>
      <c r="GQZ102" s="9"/>
      <c r="GRA102" s="9"/>
      <c r="GRB102" s="9"/>
      <c r="GRC102" s="9"/>
      <c r="GRD102" s="9"/>
      <c r="GRE102" s="9"/>
      <c r="GRF102" s="9"/>
      <c r="GRG102" s="9"/>
      <c r="GRH102" s="9"/>
      <c r="GRI102" s="9"/>
      <c r="GRJ102" s="9"/>
      <c r="GRK102" s="9"/>
      <c r="GRL102" s="9"/>
      <c r="GRM102" s="9"/>
      <c r="GRN102" s="9"/>
      <c r="GRO102" s="9"/>
      <c r="GRP102" s="9"/>
      <c r="GRQ102" s="9"/>
      <c r="GRR102" s="9"/>
      <c r="GRS102" s="9"/>
      <c r="GRT102" s="9"/>
      <c r="GRU102" s="9"/>
      <c r="GRV102" s="9"/>
      <c r="GRW102" s="9"/>
      <c r="GRX102" s="9"/>
      <c r="GRY102" s="9"/>
      <c r="GRZ102" s="9"/>
      <c r="GSA102" s="9"/>
      <c r="GSB102" s="9"/>
      <c r="GSC102" s="9"/>
      <c r="GSD102" s="9"/>
      <c r="GSE102" s="9"/>
      <c r="GSF102" s="9"/>
      <c r="GSG102" s="9"/>
      <c r="GSH102" s="9"/>
      <c r="GSI102" s="9"/>
      <c r="GSJ102" s="9"/>
      <c r="GSK102" s="9"/>
      <c r="GSL102" s="9"/>
      <c r="GSM102" s="9"/>
      <c r="GSN102" s="9"/>
      <c r="GSO102" s="9"/>
      <c r="GSP102" s="9"/>
      <c r="GSQ102" s="9"/>
      <c r="GSR102" s="9"/>
      <c r="GSS102" s="9"/>
      <c r="GST102" s="9"/>
      <c r="GSU102" s="9"/>
      <c r="GSV102" s="9"/>
      <c r="GSW102" s="9"/>
      <c r="GSX102" s="9"/>
      <c r="GSY102" s="9"/>
      <c r="GSZ102" s="9"/>
      <c r="GTA102" s="9"/>
      <c r="GTB102" s="9"/>
      <c r="GTC102" s="9"/>
      <c r="GTD102" s="9"/>
      <c r="GTE102" s="9"/>
      <c r="GTF102" s="9"/>
      <c r="GTG102" s="9"/>
      <c r="GTH102" s="9"/>
      <c r="GTI102" s="9"/>
      <c r="GTJ102" s="9"/>
      <c r="GTK102" s="9"/>
      <c r="GTL102" s="9"/>
      <c r="GTM102" s="9"/>
      <c r="GTN102" s="9"/>
      <c r="GTO102" s="9"/>
      <c r="GTP102" s="9"/>
      <c r="GTQ102" s="9"/>
      <c r="GTR102" s="9"/>
      <c r="GTS102" s="9"/>
      <c r="GTT102" s="9"/>
      <c r="GTU102" s="9"/>
      <c r="GTV102" s="9"/>
      <c r="GTW102" s="9"/>
      <c r="GTX102" s="9"/>
      <c r="GTY102" s="9"/>
      <c r="GTZ102" s="9"/>
      <c r="GUA102" s="9"/>
      <c r="GUB102" s="9"/>
      <c r="GUC102" s="9"/>
      <c r="GUD102" s="9"/>
      <c r="GUE102" s="9"/>
      <c r="GUF102" s="9"/>
      <c r="GUG102" s="9"/>
      <c r="GUH102" s="9"/>
      <c r="GUI102" s="9"/>
      <c r="GUJ102" s="9"/>
      <c r="GUK102" s="9"/>
      <c r="GUL102" s="9"/>
      <c r="GUM102" s="9"/>
      <c r="GUN102" s="9"/>
      <c r="GUO102" s="9"/>
      <c r="GUP102" s="9"/>
      <c r="GUQ102" s="9"/>
      <c r="GUR102" s="9"/>
      <c r="GUS102" s="9"/>
      <c r="GUT102" s="9"/>
      <c r="GUU102" s="9"/>
      <c r="GUV102" s="9"/>
      <c r="GUW102" s="9"/>
      <c r="GUX102" s="9"/>
      <c r="GUY102" s="9"/>
      <c r="GUZ102" s="9"/>
      <c r="GVA102" s="9"/>
      <c r="GVB102" s="9"/>
      <c r="GVC102" s="9"/>
      <c r="GVD102" s="9"/>
      <c r="GVE102" s="9"/>
      <c r="GVF102" s="9"/>
      <c r="GVG102" s="9"/>
      <c r="GVH102" s="9"/>
      <c r="GVI102" s="9"/>
      <c r="GVJ102" s="9"/>
      <c r="GVK102" s="9"/>
      <c r="GVL102" s="9"/>
      <c r="GVM102" s="9"/>
      <c r="GVN102" s="9"/>
      <c r="GVO102" s="9"/>
      <c r="GVP102" s="9"/>
      <c r="GVQ102" s="9"/>
      <c r="GVR102" s="9"/>
      <c r="GVS102" s="9"/>
      <c r="GVT102" s="9"/>
      <c r="GVU102" s="9"/>
      <c r="GVV102" s="9"/>
      <c r="GVW102" s="9"/>
      <c r="GVX102" s="9"/>
      <c r="GVY102" s="9"/>
      <c r="GVZ102" s="9"/>
      <c r="GWA102" s="9"/>
      <c r="GWB102" s="9"/>
      <c r="GWC102" s="9"/>
      <c r="GWD102" s="9"/>
      <c r="GWE102" s="9"/>
      <c r="GWF102" s="9"/>
      <c r="GWG102" s="9"/>
      <c r="GWH102" s="9"/>
      <c r="GWI102" s="9"/>
      <c r="GWJ102" s="9"/>
      <c r="GWK102" s="9"/>
      <c r="GWL102" s="9"/>
      <c r="GWM102" s="9"/>
      <c r="GWN102" s="9"/>
      <c r="GWO102" s="9"/>
      <c r="GWP102" s="9"/>
      <c r="GWQ102" s="9"/>
      <c r="GWR102" s="9"/>
      <c r="GWS102" s="9"/>
      <c r="GWT102" s="9"/>
      <c r="GWU102" s="9"/>
      <c r="GWV102" s="9"/>
      <c r="GWW102" s="9"/>
      <c r="GWX102" s="9"/>
      <c r="GWY102" s="9"/>
      <c r="GWZ102" s="9"/>
      <c r="GXA102" s="9"/>
      <c r="GXB102" s="9"/>
      <c r="GXC102" s="9"/>
      <c r="GXD102" s="9"/>
      <c r="GXE102" s="9"/>
      <c r="GXF102" s="9"/>
      <c r="GXG102" s="9"/>
      <c r="GXH102" s="9"/>
      <c r="GXI102" s="9"/>
      <c r="GXJ102" s="9"/>
      <c r="GXK102" s="9"/>
      <c r="GXL102" s="9"/>
      <c r="GXM102" s="9"/>
      <c r="GXN102" s="9"/>
      <c r="GXO102" s="9"/>
      <c r="GXP102" s="9"/>
      <c r="GXQ102" s="9"/>
      <c r="GXR102" s="9"/>
      <c r="GXS102" s="9"/>
      <c r="GXT102" s="9"/>
      <c r="GXU102" s="9"/>
      <c r="GXV102" s="9"/>
      <c r="GXW102" s="9"/>
      <c r="GXX102" s="9"/>
      <c r="GXY102" s="9"/>
      <c r="GXZ102" s="9"/>
      <c r="GYA102" s="9"/>
      <c r="GYB102" s="9"/>
      <c r="GYC102" s="9"/>
      <c r="GYD102" s="9"/>
      <c r="GYE102" s="9"/>
      <c r="GYF102" s="9"/>
      <c r="GYG102" s="9"/>
      <c r="GYH102" s="9"/>
      <c r="GYI102" s="9"/>
      <c r="GYJ102" s="9"/>
      <c r="GYK102" s="9"/>
      <c r="GYL102" s="9"/>
      <c r="GYM102" s="9"/>
      <c r="GYN102" s="9"/>
      <c r="GYO102" s="9"/>
      <c r="GYP102" s="9"/>
      <c r="GYQ102" s="9"/>
      <c r="GYR102" s="9"/>
      <c r="GYS102" s="9"/>
      <c r="GYT102" s="9"/>
      <c r="GYU102" s="9"/>
      <c r="GYV102" s="9"/>
      <c r="GYW102" s="9"/>
      <c r="GYX102" s="9"/>
      <c r="GYY102" s="9"/>
      <c r="GYZ102" s="9"/>
      <c r="GZA102" s="9"/>
      <c r="GZB102" s="9"/>
      <c r="GZC102" s="9"/>
      <c r="GZD102" s="9"/>
      <c r="GZE102" s="9"/>
      <c r="GZF102" s="9"/>
      <c r="GZG102" s="9"/>
      <c r="GZH102" s="9"/>
      <c r="GZI102" s="9"/>
      <c r="GZJ102" s="9"/>
      <c r="GZK102" s="9"/>
      <c r="GZL102" s="9"/>
      <c r="GZM102" s="9"/>
      <c r="GZN102" s="9"/>
      <c r="GZO102" s="9"/>
      <c r="GZP102" s="9"/>
      <c r="GZQ102" s="9"/>
      <c r="GZR102" s="9"/>
      <c r="GZS102" s="9"/>
      <c r="GZT102" s="9"/>
      <c r="GZU102" s="9"/>
      <c r="GZV102" s="9"/>
      <c r="GZW102" s="9"/>
      <c r="GZX102" s="9"/>
      <c r="GZY102" s="9"/>
      <c r="GZZ102" s="9"/>
      <c r="HAA102" s="9"/>
      <c r="HAB102" s="9"/>
      <c r="HAC102" s="9"/>
      <c r="HAD102" s="9"/>
      <c r="HAE102" s="9"/>
      <c r="HAF102" s="9"/>
      <c r="HAG102" s="9"/>
      <c r="HAH102" s="9"/>
      <c r="HAI102" s="9"/>
      <c r="HAJ102" s="9"/>
      <c r="HAK102" s="9"/>
      <c r="HAL102" s="9"/>
      <c r="HAM102" s="9"/>
      <c r="HAN102" s="9"/>
      <c r="HAO102" s="9"/>
      <c r="HAP102" s="9"/>
      <c r="HAQ102" s="9"/>
      <c r="HAR102" s="9"/>
      <c r="HAS102" s="9"/>
      <c r="HAT102" s="9"/>
      <c r="HAU102" s="9"/>
      <c r="HAV102" s="9"/>
      <c r="HAW102" s="9"/>
      <c r="HAX102" s="9"/>
      <c r="HAY102" s="9"/>
      <c r="HAZ102" s="9"/>
      <c r="HBA102" s="9"/>
      <c r="HBB102" s="9"/>
      <c r="HBC102" s="9"/>
      <c r="HBD102" s="9"/>
      <c r="HBE102" s="9"/>
      <c r="HBF102" s="9"/>
      <c r="HBG102" s="9"/>
      <c r="HBH102" s="9"/>
      <c r="HBI102" s="9"/>
      <c r="HBJ102" s="9"/>
      <c r="HBK102" s="9"/>
      <c r="HBL102" s="9"/>
      <c r="HBM102" s="9"/>
      <c r="HBN102" s="9"/>
      <c r="HBO102" s="9"/>
      <c r="HBP102" s="9"/>
      <c r="HBQ102" s="9"/>
      <c r="HBR102" s="9"/>
      <c r="HBS102" s="9"/>
      <c r="HBT102" s="9"/>
      <c r="HBU102" s="9"/>
      <c r="HBV102" s="9"/>
      <c r="HBW102" s="9"/>
      <c r="HBX102" s="9"/>
      <c r="HBY102" s="9"/>
      <c r="HBZ102" s="9"/>
      <c r="HCA102" s="9"/>
      <c r="HCB102" s="9"/>
      <c r="HCC102" s="9"/>
      <c r="HCD102" s="9"/>
      <c r="HCE102" s="9"/>
      <c r="HCF102" s="9"/>
      <c r="HCG102" s="9"/>
      <c r="HCH102" s="9"/>
      <c r="HCI102" s="9"/>
      <c r="HCJ102" s="9"/>
      <c r="HCK102" s="9"/>
      <c r="HCL102" s="9"/>
      <c r="HCM102" s="9"/>
      <c r="HCN102" s="9"/>
      <c r="HCO102" s="9"/>
      <c r="HCP102" s="9"/>
      <c r="HCQ102" s="9"/>
      <c r="HCR102" s="9"/>
      <c r="HCS102" s="9"/>
      <c r="HCT102" s="9"/>
      <c r="HCU102" s="9"/>
      <c r="HCV102" s="9"/>
      <c r="HCW102" s="9"/>
      <c r="HCX102" s="9"/>
      <c r="HCY102" s="9"/>
      <c r="HCZ102" s="9"/>
      <c r="HDA102" s="9"/>
      <c r="HDB102" s="9"/>
      <c r="HDC102" s="9"/>
      <c r="HDD102" s="9"/>
      <c r="HDE102" s="9"/>
      <c r="HDF102" s="9"/>
      <c r="HDG102" s="9"/>
      <c r="HDH102" s="9"/>
      <c r="HDI102" s="9"/>
      <c r="HDJ102" s="9"/>
      <c r="HDK102" s="9"/>
      <c r="HDL102" s="9"/>
      <c r="HDM102" s="9"/>
      <c r="HDN102" s="9"/>
      <c r="HDO102" s="9"/>
      <c r="HDP102" s="9"/>
      <c r="HDQ102" s="9"/>
      <c r="HDR102" s="9"/>
      <c r="HDS102" s="9"/>
      <c r="HDT102" s="9"/>
      <c r="HDU102" s="9"/>
      <c r="HDV102" s="9"/>
      <c r="HDW102" s="9"/>
      <c r="HDX102" s="9"/>
      <c r="HDY102" s="9"/>
      <c r="HDZ102" s="9"/>
      <c r="HEA102" s="9"/>
      <c r="HEB102" s="9"/>
      <c r="HEC102" s="9"/>
      <c r="HED102" s="9"/>
      <c r="HEE102" s="9"/>
      <c r="HEF102" s="9"/>
      <c r="HEG102" s="9"/>
      <c r="HEH102" s="9"/>
      <c r="HEI102" s="9"/>
      <c r="HEJ102" s="9"/>
      <c r="HEK102" s="9"/>
      <c r="HEL102" s="9"/>
      <c r="HEM102" s="9"/>
      <c r="HEN102" s="9"/>
      <c r="HEO102" s="9"/>
      <c r="HEP102" s="9"/>
      <c r="HEQ102" s="9"/>
      <c r="HER102" s="9"/>
      <c r="HES102" s="9"/>
      <c r="HET102" s="9"/>
      <c r="HEU102" s="9"/>
      <c r="HEV102" s="9"/>
      <c r="HEW102" s="9"/>
      <c r="HEX102" s="9"/>
      <c r="HEY102" s="9"/>
      <c r="HEZ102" s="9"/>
      <c r="HFA102" s="9"/>
      <c r="HFB102" s="9"/>
      <c r="HFC102" s="9"/>
      <c r="HFD102" s="9"/>
      <c r="HFE102" s="9"/>
      <c r="HFF102" s="9"/>
      <c r="HFG102" s="9"/>
      <c r="HFH102" s="9"/>
      <c r="HFI102" s="9"/>
      <c r="HFJ102" s="9"/>
      <c r="HFK102" s="9"/>
      <c r="HFL102" s="9"/>
      <c r="HFM102" s="9"/>
      <c r="HFN102" s="9"/>
      <c r="HFO102" s="9"/>
      <c r="HFP102" s="9"/>
      <c r="HFQ102" s="9"/>
      <c r="HFR102" s="9"/>
      <c r="HFS102" s="9"/>
      <c r="HFT102" s="9"/>
      <c r="HFU102" s="9"/>
      <c r="HFV102" s="9"/>
      <c r="HFW102" s="9"/>
      <c r="HFX102" s="9"/>
      <c r="HFY102" s="9"/>
      <c r="HFZ102" s="9"/>
      <c r="HGA102" s="9"/>
      <c r="HGB102" s="9"/>
      <c r="HGC102" s="9"/>
      <c r="HGD102" s="9"/>
      <c r="HGE102" s="9"/>
      <c r="HGF102" s="9"/>
      <c r="HGG102" s="9"/>
      <c r="HGH102" s="9"/>
      <c r="HGI102" s="9"/>
      <c r="HGJ102" s="9"/>
      <c r="HGK102" s="9"/>
      <c r="HGL102" s="9"/>
      <c r="HGM102" s="9"/>
      <c r="HGN102" s="9"/>
      <c r="HGO102" s="9"/>
      <c r="HGP102" s="9"/>
      <c r="HGQ102" s="9"/>
      <c r="HGR102" s="9"/>
      <c r="HGS102" s="9"/>
      <c r="HGT102" s="9"/>
      <c r="HGU102" s="9"/>
      <c r="HGV102" s="9"/>
      <c r="HGW102" s="9"/>
      <c r="HGX102" s="9"/>
      <c r="HGY102" s="9"/>
      <c r="HGZ102" s="9"/>
      <c r="HHA102" s="9"/>
      <c r="HHB102" s="9"/>
      <c r="HHC102" s="9"/>
      <c r="HHD102" s="9"/>
      <c r="HHE102" s="9"/>
      <c r="HHF102" s="9"/>
      <c r="HHG102" s="9"/>
      <c r="HHH102" s="9"/>
      <c r="HHI102" s="9"/>
      <c r="HHJ102" s="9"/>
      <c r="HHK102" s="9"/>
      <c r="HHL102" s="9"/>
      <c r="HHM102" s="9"/>
      <c r="HHN102" s="9"/>
      <c r="HHO102" s="9"/>
      <c r="HHP102" s="9"/>
      <c r="HHQ102" s="9"/>
      <c r="HHR102" s="9"/>
      <c r="HHS102" s="9"/>
      <c r="HHT102" s="9"/>
      <c r="HHU102" s="9"/>
      <c r="HHV102" s="9"/>
      <c r="HHW102" s="9"/>
      <c r="HHX102" s="9"/>
      <c r="HHY102" s="9"/>
      <c r="HHZ102" s="9"/>
      <c r="HIA102" s="9"/>
      <c r="HIB102" s="9"/>
      <c r="HIC102" s="9"/>
      <c r="HID102" s="9"/>
      <c r="HIE102" s="9"/>
      <c r="HIF102" s="9"/>
      <c r="HIG102" s="9"/>
      <c r="HIH102" s="9"/>
      <c r="HII102" s="9"/>
      <c r="HIJ102" s="9"/>
      <c r="HIK102" s="9"/>
      <c r="HIL102" s="9"/>
      <c r="HIM102" s="9"/>
      <c r="HIN102" s="9"/>
      <c r="HIO102" s="9"/>
      <c r="HIP102" s="9"/>
      <c r="HIQ102" s="9"/>
      <c r="HIR102" s="9"/>
      <c r="HIS102" s="9"/>
      <c r="HIT102" s="9"/>
      <c r="HIU102" s="9"/>
      <c r="HIV102" s="9"/>
      <c r="HIW102" s="9"/>
      <c r="HIX102" s="9"/>
      <c r="HIY102" s="9"/>
      <c r="HIZ102" s="9"/>
      <c r="HJA102" s="9"/>
      <c r="HJB102" s="9"/>
      <c r="HJC102" s="9"/>
      <c r="HJD102" s="9"/>
      <c r="HJE102" s="9"/>
      <c r="HJF102" s="9"/>
      <c r="HJG102" s="9"/>
      <c r="HJH102" s="9"/>
      <c r="HJI102" s="9"/>
      <c r="HJJ102" s="9"/>
      <c r="HJK102" s="9"/>
      <c r="HJL102" s="9"/>
      <c r="HJM102" s="9"/>
      <c r="HJN102" s="9"/>
      <c r="HJO102" s="9"/>
      <c r="HJP102" s="9"/>
      <c r="HJQ102" s="9"/>
      <c r="HJR102" s="9"/>
      <c r="HJS102" s="9"/>
      <c r="HJT102" s="9"/>
      <c r="HJU102" s="9"/>
      <c r="HJV102" s="9"/>
      <c r="HJW102" s="9"/>
      <c r="HJX102" s="9"/>
      <c r="HJY102" s="9"/>
      <c r="HJZ102" s="9"/>
      <c r="HKA102" s="9"/>
      <c r="HKB102" s="9"/>
      <c r="HKC102" s="9"/>
      <c r="HKD102" s="9"/>
      <c r="HKE102" s="9"/>
      <c r="HKF102" s="9"/>
      <c r="HKG102" s="9"/>
      <c r="HKH102" s="9"/>
      <c r="HKI102" s="9"/>
      <c r="HKJ102" s="9"/>
      <c r="HKK102" s="9"/>
      <c r="HKL102" s="9"/>
      <c r="HKM102" s="9"/>
      <c r="HKN102" s="9"/>
      <c r="HKO102" s="9"/>
      <c r="HKP102" s="9"/>
      <c r="HKQ102" s="9"/>
      <c r="HKR102" s="9"/>
      <c r="HKS102" s="9"/>
      <c r="HKT102" s="9"/>
      <c r="HKU102" s="9"/>
      <c r="HKV102" s="9"/>
      <c r="HKW102" s="9"/>
      <c r="HKX102" s="9"/>
      <c r="HKY102" s="9"/>
      <c r="HKZ102" s="9"/>
      <c r="HLA102" s="9"/>
      <c r="HLB102" s="9"/>
      <c r="HLC102" s="9"/>
      <c r="HLD102" s="9"/>
      <c r="HLE102" s="9"/>
      <c r="HLF102" s="9"/>
      <c r="HLG102" s="9"/>
      <c r="HLH102" s="9"/>
      <c r="HLI102" s="9"/>
      <c r="HLJ102" s="9"/>
      <c r="HLK102" s="9"/>
      <c r="HLL102" s="9"/>
      <c r="HLM102" s="9"/>
      <c r="HLN102" s="9"/>
      <c r="HLO102" s="9"/>
      <c r="HLP102" s="9"/>
      <c r="HLQ102" s="9"/>
      <c r="HLR102" s="9"/>
      <c r="HLS102" s="9"/>
      <c r="HLT102" s="9"/>
      <c r="HLU102" s="9"/>
      <c r="HLV102" s="9"/>
      <c r="HLW102" s="9"/>
      <c r="HLX102" s="9"/>
      <c r="HLY102" s="9"/>
      <c r="HLZ102" s="9"/>
      <c r="HMA102" s="9"/>
      <c r="HMB102" s="9"/>
      <c r="HMC102" s="9"/>
      <c r="HMD102" s="9"/>
      <c r="HME102" s="9"/>
      <c r="HMF102" s="9"/>
      <c r="HMG102" s="9"/>
      <c r="HMH102" s="9"/>
      <c r="HMI102" s="9"/>
      <c r="HMJ102" s="9"/>
      <c r="HMK102" s="9"/>
      <c r="HML102" s="9"/>
      <c r="HMM102" s="9"/>
      <c r="HMN102" s="9"/>
      <c r="HMO102" s="9"/>
      <c r="HMP102" s="9"/>
      <c r="HMQ102" s="9"/>
      <c r="HMR102" s="9"/>
      <c r="HMS102" s="9"/>
      <c r="HMT102" s="9"/>
      <c r="HMU102" s="9"/>
      <c r="HMV102" s="9"/>
      <c r="HMW102" s="9"/>
      <c r="HMX102" s="9"/>
      <c r="HMY102" s="9"/>
      <c r="HMZ102" s="9"/>
      <c r="HNA102" s="9"/>
      <c r="HNB102" s="9"/>
      <c r="HNC102" s="9"/>
      <c r="HND102" s="9"/>
      <c r="HNE102" s="9"/>
      <c r="HNF102" s="9"/>
      <c r="HNG102" s="9"/>
      <c r="HNH102" s="9"/>
      <c r="HNI102" s="9"/>
      <c r="HNJ102" s="9"/>
      <c r="HNK102" s="9"/>
      <c r="HNL102" s="9"/>
      <c r="HNM102" s="9"/>
      <c r="HNN102" s="9"/>
      <c r="HNO102" s="9"/>
      <c r="HNP102" s="9"/>
      <c r="HNQ102" s="9"/>
      <c r="HNR102" s="9"/>
      <c r="HNS102" s="9"/>
      <c r="HNT102" s="9"/>
      <c r="HNU102" s="9"/>
      <c r="HNV102" s="9"/>
      <c r="HNW102" s="9"/>
      <c r="HNX102" s="9"/>
      <c r="HNY102" s="9"/>
      <c r="HNZ102" s="9"/>
      <c r="HOA102" s="9"/>
      <c r="HOB102" s="9"/>
      <c r="HOC102" s="9"/>
      <c r="HOD102" s="9"/>
      <c r="HOE102" s="9"/>
      <c r="HOF102" s="9"/>
      <c r="HOG102" s="9"/>
      <c r="HOH102" s="9"/>
      <c r="HOI102" s="9"/>
      <c r="HOJ102" s="9"/>
      <c r="HOK102" s="9"/>
      <c r="HOL102" s="9"/>
      <c r="HOM102" s="9"/>
      <c r="HON102" s="9"/>
      <c r="HOO102" s="9"/>
      <c r="HOP102" s="9"/>
      <c r="HOQ102" s="9"/>
      <c r="HOR102" s="9"/>
      <c r="HOS102" s="9"/>
      <c r="HOT102" s="9"/>
      <c r="HOU102" s="9"/>
      <c r="HOV102" s="9"/>
      <c r="HOW102" s="9"/>
      <c r="HOX102" s="9"/>
      <c r="HOY102" s="9"/>
      <c r="HOZ102" s="9"/>
      <c r="HPA102" s="9"/>
      <c r="HPB102" s="9"/>
      <c r="HPC102" s="9"/>
      <c r="HPD102" s="9"/>
      <c r="HPE102" s="9"/>
      <c r="HPF102" s="9"/>
      <c r="HPG102" s="9"/>
      <c r="HPH102" s="9"/>
      <c r="HPI102" s="9"/>
      <c r="HPJ102" s="9"/>
      <c r="HPK102" s="9"/>
      <c r="HPL102" s="9"/>
      <c r="HPM102" s="9"/>
      <c r="HPN102" s="9"/>
      <c r="HPO102" s="9"/>
      <c r="HPP102" s="9"/>
      <c r="HPQ102" s="9"/>
      <c r="HPR102" s="9"/>
      <c r="HPS102" s="9"/>
      <c r="HPT102" s="9"/>
      <c r="HPU102" s="9"/>
      <c r="HPV102" s="9"/>
      <c r="HPW102" s="9"/>
      <c r="HPX102" s="9"/>
      <c r="HPY102" s="9"/>
      <c r="HPZ102" s="9"/>
      <c r="HQA102" s="9"/>
      <c r="HQB102" s="9"/>
      <c r="HQC102" s="9"/>
      <c r="HQD102" s="9"/>
      <c r="HQE102" s="9"/>
      <c r="HQF102" s="9"/>
      <c r="HQG102" s="9"/>
      <c r="HQH102" s="9"/>
      <c r="HQI102" s="9"/>
      <c r="HQJ102" s="9"/>
      <c r="HQK102" s="9"/>
      <c r="HQL102" s="9"/>
      <c r="HQM102" s="9"/>
      <c r="HQN102" s="9"/>
      <c r="HQO102" s="9"/>
      <c r="HQP102" s="9"/>
      <c r="HQQ102" s="9"/>
      <c r="HQR102" s="9"/>
      <c r="HQS102" s="9"/>
      <c r="HQT102" s="9"/>
      <c r="HQU102" s="9"/>
      <c r="HQV102" s="9"/>
      <c r="HQW102" s="9"/>
      <c r="HQX102" s="9"/>
      <c r="HQY102" s="9"/>
      <c r="HQZ102" s="9"/>
      <c r="HRA102" s="9"/>
      <c r="HRB102" s="9"/>
      <c r="HRC102" s="9"/>
      <c r="HRD102" s="9"/>
      <c r="HRE102" s="9"/>
      <c r="HRF102" s="9"/>
      <c r="HRG102" s="9"/>
      <c r="HRH102" s="9"/>
      <c r="HRI102" s="9"/>
      <c r="HRJ102" s="9"/>
      <c r="HRK102" s="9"/>
      <c r="HRL102" s="9"/>
      <c r="HRM102" s="9"/>
      <c r="HRN102" s="9"/>
      <c r="HRO102" s="9"/>
      <c r="HRP102" s="9"/>
      <c r="HRQ102" s="9"/>
      <c r="HRR102" s="9"/>
      <c r="HRS102" s="9"/>
      <c r="HRT102" s="9"/>
      <c r="HRU102" s="9"/>
      <c r="HRV102" s="9"/>
      <c r="HRW102" s="9"/>
      <c r="HRX102" s="9"/>
      <c r="HRY102" s="9"/>
      <c r="HRZ102" s="9"/>
      <c r="HSA102" s="9"/>
      <c r="HSB102" s="9"/>
      <c r="HSC102" s="9"/>
      <c r="HSD102" s="9"/>
      <c r="HSE102" s="9"/>
      <c r="HSF102" s="9"/>
      <c r="HSG102" s="9"/>
      <c r="HSH102" s="9"/>
      <c r="HSI102" s="9"/>
      <c r="HSJ102" s="9"/>
      <c r="HSK102" s="9"/>
      <c r="HSL102" s="9"/>
      <c r="HSM102" s="9"/>
      <c r="HSN102" s="9"/>
      <c r="HSO102" s="9"/>
      <c r="HSP102" s="9"/>
      <c r="HSQ102" s="9"/>
      <c r="HSR102" s="9"/>
      <c r="HSS102" s="9"/>
      <c r="HST102" s="9"/>
      <c r="HSU102" s="9"/>
      <c r="HSV102" s="9"/>
      <c r="HSW102" s="9"/>
      <c r="HSX102" s="9"/>
      <c r="HSY102" s="9"/>
      <c r="HSZ102" s="9"/>
      <c r="HTA102" s="9"/>
      <c r="HTB102" s="9"/>
      <c r="HTC102" s="9"/>
      <c r="HTD102" s="9"/>
      <c r="HTE102" s="9"/>
      <c r="HTF102" s="9"/>
      <c r="HTG102" s="9"/>
      <c r="HTH102" s="9"/>
      <c r="HTI102" s="9"/>
      <c r="HTJ102" s="9"/>
      <c r="HTK102" s="9"/>
      <c r="HTL102" s="9"/>
      <c r="HTM102" s="9"/>
      <c r="HTN102" s="9"/>
      <c r="HTO102" s="9"/>
      <c r="HTP102" s="9"/>
      <c r="HTQ102" s="9"/>
      <c r="HTR102" s="9"/>
      <c r="HTS102" s="9"/>
      <c r="HTT102" s="9"/>
      <c r="HTU102" s="9"/>
      <c r="HTV102" s="9"/>
      <c r="HTW102" s="9"/>
      <c r="HTX102" s="9"/>
      <c r="HTY102" s="9"/>
      <c r="HTZ102" s="9"/>
      <c r="HUA102" s="9"/>
      <c r="HUB102" s="9"/>
      <c r="HUC102" s="9"/>
      <c r="HUD102" s="9"/>
      <c r="HUE102" s="9"/>
      <c r="HUF102" s="9"/>
      <c r="HUG102" s="9"/>
      <c r="HUH102" s="9"/>
      <c r="HUI102" s="9"/>
      <c r="HUJ102" s="9"/>
      <c r="HUK102" s="9"/>
      <c r="HUL102" s="9"/>
      <c r="HUM102" s="9"/>
      <c r="HUN102" s="9"/>
      <c r="HUO102" s="9"/>
      <c r="HUP102" s="9"/>
      <c r="HUQ102" s="9"/>
      <c r="HUR102" s="9"/>
      <c r="HUS102" s="9"/>
      <c r="HUT102" s="9"/>
      <c r="HUU102" s="9"/>
      <c r="HUV102" s="9"/>
      <c r="HUW102" s="9"/>
      <c r="HUX102" s="9"/>
      <c r="HUY102" s="9"/>
      <c r="HUZ102" s="9"/>
      <c r="HVA102" s="9"/>
      <c r="HVB102" s="9"/>
      <c r="HVC102" s="9"/>
      <c r="HVD102" s="9"/>
      <c r="HVE102" s="9"/>
      <c r="HVF102" s="9"/>
      <c r="HVG102" s="9"/>
      <c r="HVH102" s="9"/>
      <c r="HVI102" s="9"/>
      <c r="HVJ102" s="9"/>
      <c r="HVK102" s="9"/>
      <c r="HVL102" s="9"/>
      <c r="HVM102" s="9"/>
      <c r="HVN102" s="9"/>
      <c r="HVO102" s="9"/>
      <c r="HVP102" s="9"/>
      <c r="HVQ102" s="9"/>
      <c r="HVR102" s="9"/>
      <c r="HVS102" s="9"/>
      <c r="HVT102" s="9"/>
      <c r="HVU102" s="9"/>
      <c r="HVV102" s="9"/>
      <c r="HVW102" s="9"/>
      <c r="HVX102" s="9"/>
      <c r="HVY102" s="9"/>
      <c r="HVZ102" s="9"/>
      <c r="HWA102" s="9"/>
      <c r="HWB102" s="9"/>
      <c r="HWC102" s="9"/>
      <c r="HWD102" s="9"/>
      <c r="HWE102" s="9"/>
      <c r="HWF102" s="9"/>
      <c r="HWG102" s="9"/>
      <c r="HWH102" s="9"/>
      <c r="HWI102" s="9"/>
      <c r="HWJ102" s="9"/>
      <c r="HWK102" s="9"/>
      <c r="HWL102" s="9"/>
      <c r="HWM102" s="9"/>
      <c r="HWN102" s="9"/>
      <c r="HWO102" s="9"/>
      <c r="HWP102" s="9"/>
      <c r="HWQ102" s="9"/>
      <c r="HWR102" s="9"/>
      <c r="HWS102" s="9"/>
      <c r="HWT102" s="9"/>
      <c r="HWU102" s="9"/>
      <c r="HWV102" s="9"/>
      <c r="HWW102" s="9"/>
      <c r="HWX102" s="9"/>
      <c r="HWY102" s="9"/>
      <c r="HWZ102" s="9"/>
      <c r="HXA102" s="9"/>
      <c r="HXB102" s="9"/>
      <c r="HXC102" s="9"/>
      <c r="HXD102" s="9"/>
      <c r="HXE102" s="9"/>
      <c r="HXF102" s="9"/>
      <c r="HXG102" s="9"/>
      <c r="HXH102" s="9"/>
      <c r="HXI102" s="9"/>
      <c r="HXJ102" s="9"/>
      <c r="HXK102" s="9"/>
      <c r="HXL102" s="9"/>
      <c r="HXM102" s="9"/>
      <c r="HXN102" s="9"/>
      <c r="HXO102" s="9"/>
      <c r="HXP102" s="9"/>
      <c r="HXQ102" s="9"/>
      <c r="HXR102" s="9"/>
      <c r="HXS102" s="9"/>
      <c r="HXT102" s="9"/>
      <c r="HXU102" s="9"/>
      <c r="HXV102" s="9"/>
      <c r="HXW102" s="9"/>
      <c r="HXX102" s="9"/>
      <c r="HXY102" s="9"/>
      <c r="HXZ102" s="9"/>
      <c r="HYA102" s="9"/>
      <c r="HYB102" s="9"/>
      <c r="HYC102" s="9"/>
      <c r="HYD102" s="9"/>
      <c r="HYE102" s="9"/>
      <c r="HYF102" s="9"/>
      <c r="HYG102" s="9"/>
      <c r="HYH102" s="9"/>
      <c r="HYI102" s="9"/>
      <c r="HYJ102" s="9"/>
      <c r="HYK102" s="9"/>
      <c r="HYL102" s="9"/>
      <c r="HYM102" s="9"/>
      <c r="HYN102" s="9"/>
      <c r="HYO102" s="9"/>
      <c r="HYP102" s="9"/>
      <c r="HYQ102" s="9"/>
      <c r="HYR102" s="9"/>
      <c r="HYS102" s="9"/>
      <c r="HYT102" s="9"/>
      <c r="HYU102" s="9"/>
      <c r="HYV102" s="9"/>
      <c r="HYW102" s="9"/>
      <c r="HYX102" s="9"/>
      <c r="HYY102" s="9"/>
      <c r="HYZ102" s="9"/>
      <c r="HZA102" s="9"/>
      <c r="HZB102" s="9"/>
      <c r="HZC102" s="9"/>
      <c r="HZD102" s="9"/>
      <c r="HZE102" s="9"/>
      <c r="HZF102" s="9"/>
      <c r="HZG102" s="9"/>
      <c r="HZH102" s="9"/>
      <c r="HZI102" s="9"/>
      <c r="HZJ102" s="9"/>
      <c r="HZK102" s="9"/>
      <c r="HZL102" s="9"/>
      <c r="HZM102" s="9"/>
      <c r="HZN102" s="9"/>
      <c r="HZO102" s="9"/>
      <c r="HZP102" s="9"/>
      <c r="HZQ102" s="9"/>
      <c r="HZR102" s="9"/>
      <c r="HZS102" s="9"/>
      <c r="HZT102" s="9"/>
      <c r="HZU102" s="9"/>
      <c r="HZV102" s="9"/>
      <c r="HZW102" s="9"/>
      <c r="HZX102" s="9"/>
      <c r="HZY102" s="9"/>
      <c r="HZZ102" s="9"/>
      <c r="IAA102" s="9"/>
      <c r="IAB102" s="9"/>
      <c r="IAC102" s="9"/>
      <c r="IAD102" s="9"/>
      <c r="IAE102" s="9"/>
      <c r="IAF102" s="9"/>
      <c r="IAG102" s="9"/>
      <c r="IAH102" s="9"/>
      <c r="IAI102" s="9"/>
      <c r="IAJ102" s="9"/>
      <c r="IAK102" s="9"/>
      <c r="IAL102" s="9"/>
      <c r="IAM102" s="9"/>
      <c r="IAN102" s="9"/>
      <c r="IAO102" s="9"/>
      <c r="IAP102" s="9"/>
      <c r="IAQ102" s="9"/>
      <c r="IAR102" s="9"/>
      <c r="IAS102" s="9"/>
      <c r="IAT102" s="9"/>
      <c r="IAU102" s="9"/>
      <c r="IAV102" s="9"/>
      <c r="IAW102" s="9"/>
      <c r="IAX102" s="9"/>
      <c r="IAY102" s="9"/>
      <c r="IAZ102" s="9"/>
      <c r="IBA102" s="9"/>
      <c r="IBB102" s="9"/>
      <c r="IBC102" s="9"/>
      <c r="IBD102" s="9"/>
      <c r="IBE102" s="9"/>
      <c r="IBF102" s="9"/>
      <c r="IBG102" s="9"/>
      <c r="IBH102" s="9"/>
      <c r="IBI102" s="9"/>
      <c r="IBJ102" s="9"/>
      <c r="IBK102" s="9"/>
      <c r="IBL102" s="9"/>
      <c r="IBM102" s="9"/>
      <c r="IBN102" s="9"/>
      <c r="IBO102" s="9"/>
      <c r="IBP102" s="9"/>
      <c r="IBQ102" s="9"/>
      <c r="IBR102" s="9"/>
      <c r="IBS102" s="9"/>
      <c r="IBT102" s="9"/>
      <c r="IBU102" s="9"/>
      <c r="IBV102" s="9"/>
      <c r="IBW102" s="9"/>
      <c r="IBX102" s="9"/>
      <c r="IBY102" s="9"/>
      <c r="IBZ102" s="9"/>
      <c r="ICA102" s="9"/>
      <c r="ICB102" s="9"/>
      <c r="ICC102" s="9"/>
      <c r="ICD102" s="9"/>
      <c r="ICE102" s="9"/>
      <c r="ICF102" s="9"/>
      <c r="ICG102" s="9"/>
      <c r="ICH102" s="9"/>
      <c r="ICI102" s="9"/>
      <c r="ICJ102" s="9"/>
      <c r="ICK102" s="9"/>
      <c r="ICL102" s="9"/>
      <c r="ICM102" s="9"/>
      <c r="ICN102" s="9"/>
      <c r="ICO102" s="9"/>
      <c r="ICP102" s="9"/>
      <c r="ICQ102" s="9"/>
      <c r="ICR102" s="9"/>
      <c r="ICS102" s="9"/>
      <c r="ICT102" s="9"/>
      <c r="ICU102" s="9"/>
      <c r="ICV102" s="9"/>
      <c r="ICW102" s="9"/>
      <c r="ICX102" s="9"/>
      <c r="ICY102" s="9"/>
      <c r="ICZ102" s="9"/>
      <c r="IDA102" s="9"/>
      <c r="IDB102" s="9"/>
      <c r="IDC102" s="9"/>
      <c r="IDD102" s="9"/>
      <c r="IDE102" s="9"/>
      <c r="IDF102" s="9"/>
      <c r="IDG102" s="9"/>
      <c r="IDH102" s="9"/>
      <c r="IDI102" s="9"/>
      <c r="IDJ102" s="9"/>
      <c r="IDK102" s="9"/>
      <c r="IDL102" s="9"/>
      <c r="IDM102" s="9"/>
      <c r="IDN102" s="9"/>
      <c r="IDO102" s="9"/>
      <c r="IDP102" s="9"/>
      <c r="IDQ102" s="9"/>
      <c r="IDR102" s="9"/>
      <c r="IDS102" s="9"/>
      <c r="IDT102" s="9"/>
      <c r="IDU102" s="9"/>
      <c r="IDV102" s="9"/>
      <c r="IDW102" s="9"/>
      <c r="IDX102" s="9"/>
      <c r="IDY102" s="9"/>
      <c r="IDZ102" s="9"/>
      <c r="IEA102" s="9"/>
      <c r="IEB102" s="9"/>
      <c r="IEC102" s="9"/>
      <c r="IED102" s="9"/>
      <c r="IEE102" s="9"/>
      <c r="IEF102" s="9"/>
      <c r="IEG102" s="9"/>
      <c r="IEH102" s="9"/>
      <c r="IEI102" s="9"/>
      <c r="IEJ102" s="9"/>
      <c r="IEK102" s="9"/>
      <c r="IEL102" s="9"/>
      <c r="IEM102" s="9"/>
      <c r="IEN102" s="9"/>
      <c r="IEO102" s="9"/>
      <c r="IEP102" s="9"/>
      <c r="IEQ102" s="9"/>
      <c r="IER102" s="9"/>
      <c r="IES102" s="9"/>
      <c r="IET102" s="9"/>
      <c r="IEU102" s="9"/>
      <c r="IEV102" s="9"/>
      <c r="IEW102" s="9"/>
      <c r="IEX102" s="9"/>
      <c r="IEY102" s="9"/>
      <c r="IEZ102" s="9"/>
      <c r="IFA102" s="9"/>
      <c r="IFB102" s="9"/>
      <c r="IFC102" s="9"/>
      <c r="IFD102" s="9"/>
      <c r="IFE102" s="9"/>
      <c r="IFF102" s="9"/>
      <c r="IFG102" s="9"/>
      <c r="IFH102" s="9"/>
      <c r="IFI102" s="9"/>
      <c r="IFJ102" s="9"/>
      <c r="IFK102" s="9"/>
      <c r="IFL102" s="9"/>
      <c r="IFM102" s="9"/>
      <c r="IFN102" s="9"/>
      <c r="IFO102" s="9"/>
      <c r="IFP102" s="9"/>
      <c r="IFQ102" s="9"/>
      <c r="IFR102" s="9"/>
      <c r="IFS102" s="9"/>
      <c r="IFT102" s="9"/>
      <c r="IFU102" s="9"/>
      <c r="IFV102" s="9"/>
      <c r="IFW102" s="9"/>
      <c r="IFX102" s="9"/>
      <c r="IFY102" s="9"/>
      <c r="IFZ102" s="9"/>
      <c r="IGA102" s="9"/>
      <c r="IGB102" s="9"/>
      <c r="IGC102" s="9"/>
      <c r="IGD102" s="9"/>
      <c r="IGE102" s="9"/>
      <c r="IGF102" s="9"/>
      <c r="IGG102" s="9"/>
      <c r="IGH102" s="9"/>
      <c r="IGI102" s="9"/>
      <c r="IGJ102" s="9"/>
      <c r="IGK102" s="9"/>
      <c r="IGL102" s="9"/>
      <c r="IGM102" s="9"/>
      <c r="IGN102" s="9"/>
      <c r="IGO102" s="9"/>
      <c r="IGP102" s="9"/>
      <c r="IGQ102" s="9"/>
      <c r="IGR102" s="9"/>
      <c r="IGS102" s="9"/>
      <c r="IGT102" s="9"/>
      <c r="IGU102" s="9"/>
      <c r="IGV102" s="9"/>
      <c r="IGW102" s="9"/>
      <c r="IGX102" s="9"/>
      <c r="IGY102" s="9"/>
      <c r="IGZ102" s="9"/>
      <c r="IHA102" s="9"/>
      <c r="IHB102" s="9"/>
      <c r="IHC102" s="9"/>
      <c r="IHD102" s="9"/>
      <c r="IHE102" s="9"/>
      <c r="IHF102" s="9"/>
      <c r="IHG102" s="9"/>
      <c r="IHH102" s="9"/>
      <c r="IHI102" s="9"/>
      <c r="IHJ102" s="9"/>
      <c r="IHK102" s="9"/>
      <c r="IHL102" s="9"/>
      <c r="IHM102" s="9"/>
      <c r="IHN102" s="9"/>
      <c r="IHO102" s="9"/>
      <c r="IHP102" s="9"/>
      <c r="IHQ102" s="9"/>
      <c r="IHR102" s="9"/>
      <c r="IHS102" s="9"/>
      <c r="IHT102" s="9"/>
      <c r="IHU102" s="9"/>
      <c r="IHV102" s="9"/>
      <c r="IHW102" s="9"/>
      <c r="IHX102" s="9"/>
      <c r="IHY102" s="9"/>
      <c r="IHZ102" s="9"/>
      <c r="IIA102" s="9"/>
      <c r="IIB102" s="9"/>
      <c r="IIC102" s="9"/>
      <c r="IID102" s="9"/>
      <c r="IIE102" s="9"/>
      <c r="IIF102" s="9"/>
      <c r="IIG102" s="9"/>
      <c r="IIH102" s="9"/>
      <c r="III102" s="9"/>
      <c r="IIJ102" s="9"/>
      <c r="IIK102" s="9"/>
      <c r="IIL102" s="9"/>
      <c r="IIM102" s="9"/>
      <c r="IIN102" s="9"/>
      <c r="IIO102" s="9"/>
      <c r="IIP102" s="9"/>
      <c r="IIQ102" s="9"/>
      <c r="IIR102" s="9"/>
      <c r="IIS102" s="9"/>
      <c r="IIT102" s="9"/>
      <c r="IIU102" s="9"/>
      <c r="IIV102" s="9"/>
      <c r="IIW102" s="9"/>
      <c r="IIX102" s="9"/>
      <c r="IIY102" s="9"/>
      <c r="IIZ102" s="9"/>
      <c r="IJA102" s="9"/>
      <c r="IJB102" s="9"/>
      <c r="IJC102" s="9"/>
      <c r="IJD102" s="9"/>
      <c r="IJE102" s="9"/>
      <c r="IJF102" s="9"/>
      <c r="IJG102" s="9"/>
      <c r="IJH102" s="9"/>
      <c r="IJI102" s="9"/>
      <c r="IJJ102" s="9"/>
      <c r="IJK102" s="9"/>
      <c r="IJL102" s="9"/>
      <c r="IJM102" s="9"/>
      <c r="IJN102" s="9"/>
      <c r="IJO102" s="9"/>
      <c r="IJP102" s="9"/>
      <c r="IJQ102" s="9"/>
      <c r="IJR102" s="9"/>
      <c r="IJS102" s="9"/>
      <c r="IJT102" s="9"/>
      <c r="IJU102" s="9"/>
      <c r="IJV102" s="9"/>
      <c r="IJW102" s="9"/>
      <c r="IJX102" s="9"/>
      <c r="IJY102" s="9"/>
      <c r="IJZ102" s="9"/>
      <c r="IKA102" s="9"/>
      <c r="IKB102" s="9"/>
      <c r="IKC102" s="9"/>
      <c r="IKD102" s="9"/>
      <c r="IKE102" s="9"/>
      <c r="IKF102" s="9"/>
      <c r="IKG102" s="9"/>
      <c r="IKH102" s="9"/>
      <c r="IKI102" s="9"/>
      <c r="IKJ102" s="9"/>
      <c r="IKK102" s="9"/>
      <c r="IKL102" s="9"/>
      <c r="IKM102" s="9"/>
      <c r="IKN102" s="9"/>
      <c r="IKO102" s="9"/>
      <c r="IKP102" s="9"/>
      <c r="IKQ102" s="9"/>
      <c r="IKR102" s="9"/>
      <c r="IKS102" s="9"/>
      <c r="IKT102" s="9"/>
      <c r="IKU102" s="9"/>
      <c r="IKV102" s="9"/>
      <c r="IKW102" s="9"/>
      <c r="IKX102" s="9"/>
      <c r="IKY102" s="9"/>
      <c r="IKZ102" s="9"/>
      <c r="ILA102" s="9"/>
      <c r="ILB102" s="9"/>
      <c r="ILC102" s="9"/>
      <c r="ILD102" s="9"/>
      <c r="ILE102" s="9"/>
      <c r="ILF102" s="9"/>
      <c r="ILG102" s="9"/>
      <c r="ILH102" s="9"/>
      <c r="ILI102" s="9"/>
      <c r="ILJ102" s="9"/>
      <c r="ILK102" s="9"/>
      <c r="ILL102" s="9"/>
      <c r="ILM102" s="9"/>
      <c r="ILN102" s="9"/>
      <c r="ILO102" s="9"/>
      <c r="ILP102" s="9"/>
      <c r="ILQ102" s="9"/>
      <c r="ILR102" s="9"/>
      <c r="ILS102" s="9"/>
      <c r="ILT102" s="9"/>
      <c r="ILU102" s="9"/>
      <c r="ILV102" s="9"/>
      <c r="ILW102" s="9"/>
      <c r="ILX102" s="9"/>
      <c r="ILY102" s="9"/>
      <c r="ILZ102" s="9"/>
      <c r="IMA102" s="9"/>
      <c r="IMB102" s="9"/>
      <c r="IMC102" s="9"/>
      <c r="IMD102" s="9"/>
      <c r="IME102" s="9"/>
      <c r="IMF102" s="9"/>
      <c r="IMG102" s="9"/>
      <c r="IMH102" s="9"/>
      <c r="IMI102" s="9"/>
      <c r="IMJ102" s="9"/>
      <c r="IMK102" s="9"/>
      <c r="IML102" s="9"/>
      <c r="IMM102" s="9"/>
      <c r="IMN102" s="9"/>
      <c r="IMO102" s="9"/>
      <c r="IMP102" s="9"/>
      <c r="IMQ102" s="9"/>
      <c r="IMR102" s="9"/>
      <c r="IMS102" s="9"/>
      <c r="IMT102" s="9"/>
      <c r="IMU102" s="9"/>
      <c r="IMV102" s="9"/>
      <c r="IMW102" s="9"/>
      <c r="IMX102" s="9"/>
      <c r="IMY102" s="9"/>
      <c r="IMZ102" s="9"/>
      <c r="INA102" s="9"/>
      <c r="INB102" s="9"/>
      <c r="INC102" s="9"/>
      <c r="IND102" s="9"/>
      <c r="INE102" s="9"/>
      <c r="INF102" s="9"/>
      <c r="ING102" s="9"/>
      <c r="INH102" s="9"/>
      <c r="INI102" s="9"/>
      <c r="INJ102" s="9"/>
      <c r="INK102" s="9"/>
      <c r="INL102" s="9"/>
      <c r="INM102" s="9"/>
      <c r="INN102" s="9"/>
      <c r="INO102" s="9"/>
      <c r="INP102" s="9"/>
      <c r="INQ102" s="9"/>
      <c r="INR102" s="9"/>
      <c r="INS102" s="9"/>
      <c r="INT102" s="9"/>
      <c r="INU102" s="9"/>
      <c r="INV102" s="9"/>
      <c r="INW102" s="9"/>
      <c r="INX102" s="9"/>
      <c r="INY102" s="9"/>
      <c r="INZ102" s="9"/>
      <c r="IOA102" s="9"/>
      <c r="IOB102" s="9"/>
      <c r="IOC102" s="9"/>
      <c r="IOD102" s="9"/>
      <c r="IOE102" s="9"/>
      <c r="IOF102" s="9"/>
      <c r="IOG102" s="9"/>
      <c r="IOH102" s="9"/>
      <c r="IOI102" s="9"/>
      <c r="IOJ102" s="9"/>
      <c r="IOK102" s="9"/>
      <c r="IOL102" s="9"/>
      <c r="IOM102" s="9"/>
      <c r="ION102" s="9"/>
      <c r="IOO102" s="9"/>
      <c r="IOP102" s="9"/>
      <c r="IOQ102" s="9"/>
      <c r="IOR102" s="9"/>
      <c r="IOS102" s="9"/>
      <c r="IOT102" s="9"/>
      <c r="IOU102" s="9"/>
      <c r="IOV102" s="9"/>
      <c r="IOW102" s="9"/>
      <c r="IOX102" s="9"/>
      <c r="IOY102" s="9"/>
      <c r="IOZ102" s="9"/>
      <c r="IPA102" s="9"/>
      <c r="IPB102" s="9"/>
      <c r="IPC102" s="9"/>
      <c r="IPD102" s="9"/>
      <c r="IPE102" s="9"/>
      <c r="IPF102" s="9"/>
      <c r="IPG102" s="9"/>
      <c r="IPH102" s="9"/>
      <c r="IPI102" s="9"/>
      <c r="IPJ102" s="9"/>
      <c r="IPK102" s="9"/>
      <c r="IPL102" s="9"/>
      <c r="IPM102" s="9"/>
      <c r="IPN102" s="9"/>
      <c r="IPO102" s="9"/>
      <c r="IPP102" s="9"/>
      <c r="IPQ102" s="9"/>
      <c r="IPR102" s="9"/>
      <c r="IPS102" s="9"/>
      <c r="IPT102" s="9"/>
      <c r="IPU102" s="9"/>
      <c r="IPV102" s="9"/>
      <c r="IPW102" s="9"/>
      <c r="IPX102" s="9"/>
      <c r="IPY102" s="9"/>
      <c r="IPZ102" s="9"/>
      <c r="IQA102" s="9"/>
      <c r="IQB102" s="9"/>
      <c r="IQC102" s="9"/>
      <c r="IQD102" s="9"/>
      <c r="IQE102" s="9"/>
      <c r="IQF102" s="9"/>
      <c r="IQG102" s="9"/>
      <c r="IQH102" s="9"/>
      <c r="IQI102" s="9"/>
      <c r="IQJ102" s="9"/>
      <c r="IQK102" s="9"/>
      <c r="IQL102" s="9"/>
      <c r="IQM102" s="9"/>
      <c r="IQN102" s="9"/>
      <c r="IQO102" s="9"/>
      <c r="IQP102" s="9"/>
      <c r="IQQ102" s="9"/>
      <c r="IQR102" s="9"/>
      <c r="IQS102" s="9"/>
      <c r="IQT102" s="9"/>
      <c r="IQU102" s="9"/>
      <c r="IQV102" s="9"/>
      <c r="IQW102" s="9"/>
      <c r="IQX102" s="9"/>
      <c r="IQY102" s="9"/>
      <c r="IQZ102" s="9"/>
      <c r="IRA102" s="9"/>
      <c r="IRB102" s="9"/>
      <c r="IRC102" s="9"/>
      <c r="IRD102" s="9"/>
      <c r="IRE102" s="9"/>
      <c r="IRF102" s="9"/>
      <c r="IRG102" s="9"/>
      <c r="IRH102" s="9"/>
      <c r="IRI102" s="9"/>
      <c r="IRJ102" s="9"/>
      <c r="IRK102" s="9"/>
      <c r="IRL102" s="9"/>
      <c r="IRM102" s="9"/>
      <c r="IRN102" s="9"/>
      <c r="IRO102" s="9"/>
      <c r="IRP102" s="9"/>
      <c r="IRQ102" s="9"/>
      <c r="IRR102" s="9"/>
      <c r="IRS102" s="9"/>
      <c r="IRT102" s="9"/>
      <c r="IRU102" s="9"/>
      <c r="IRV102" s="9"/>
      <c r="IRW102" s="9"/>
      <c r="IRX102" s="9"/>
      <c r="IRY102" s="9"/>
      <c r="IRZ102" s="9"/>
      <c r="ISA102" s="9"/>
      <c r="ISB102" s="9"/>
      <c r="ISC102" s="9"/>
      <c r="ISD102" s="9"/>
      <c r="ISE102" s="9"/>
      <c r="ISF102" s="9"/>
      <c r="ISG102" s="9"/>
      <c r="ISH102" s="9"/>
      <c r="ISI102" s="9"/>
      <c r="ISJ102" s="9"/>
      <c r="ISK102" s="9"/>
      <c r="ISL102" s="9"/>
      <c r="ISM102" s="9"/>
      <c r="ISN102" s="9"/>
      <c r="ISO102" s="9"/>
      <c r="ISP102" s="9"/>
      <c r="ISQ102" s="9"/>
      <c r="ISR102" s="9"/>
      <c r="ISS102" s="9"/>
      <c r="IST102" s="9"/>
      <c r="ISU102" s="9"/>
      <c r="ISV102" s="9"/>
      <c r="ISW102" s="9"/>
      <c r="ISX102" s="9"/>
      <c r="ISY102" s="9"/>
      <c r="ISZ102" s="9"/>
      <c r="ITA102" s="9"/>
      <c r="ITB102" s="9"/>
      <c r="ITC102" s="9"/>
      <c r="ITD102" s="9"/>
      <c r="ITE102" s="9"/>
      <c r="ITF102" s="9"/>
      <c r="ITG102" s="9"/>
      <c r="ITH102" s="9"/>
      <c r="ITI102" s="9"/>
      <c r="ITJ102" s="9"/>
      <c r="ITK102" s="9"/>
      <c r="ITL102" s="9"/>
      <c r="ITM102" s="9"/>
      <c r="ITN102" s="9"/>
      <c r="ITO102" s="9"/>
      <c r="ITP102" s="9"/>
      <c r="ITQ102" s="9"/>
      <c r="ITR102" s="9"/>
      <c r="ITS102" s="9"/>
      <c r="ITT102" s="9"/>
      <c r="ITU102" s="9"/>
      <c r="ITV102" s="9"/>
      <c r="ITW102" s="9"/>
      <c r="ITX102" s="9"/>
      <c r="ITY102" s="9"/>
      <c r="ITZ102" s="9"/>
      <c r="IUA102" s="9"/>
      <c r="IUB102" s="9"/>
      <c r="IUC102" s="9"/>
      <c r="IUD102" s="9"/>
      <c r="IUE102" s="9"/>
      <c r="IUF102" s="9"/>
      <c r="IUG102" s="9"/>
      <c r="IUH102" s="9"/>
      <c r="IUI102" s="9"/>
      <c r="IUJ102" s="9"/>
      <c r="IUK102" s="9"/>
      <c r="IUL102" s="9"/>
      <c r="IUM102" s="9"/>
      <c r="IUN102" s="9"/>
      <c r="IUO102" s="9"/>
      <c r="IUP102" s="9"/>
      <c r="IUQ102" s="9"/>
      <c r="IUR102" s="9"/>
      <c r="IUS102" s="9"/>
      <c r="IUT102" s="9"/>
      <c r="IUU102" s="9"/>
      <c r="IUV102" s="9"/>
      <c r="IUW102" s="9"/>
      <c r="IUX102" s="9"/>
      <c r="IUY102" s="9"/>
      <c r="IUZ102" s="9"/>
      <c r="IVA102" s="9"/>
      <c r="IVB102" s="9"/>
      <c r="IVC102" s="9"/>
      <c r="IVD102" s="9"/>
      <c r="IVE102" s="9"/>
      <c r="IVF102" s="9"/>
      <c r="IVG102" s="9"/>
      <c r="IVH102" s="9"/>
      <c r="IVI102" s="9"/>
      <c r="IVJ102" s="9"/>
      <c r="IVK102" s="9"/>
      <c r="IVL102" s="9"/>
      <c r="IVM102" s="9"/>
      <c r="IVN102" s="9"/>
      <c r="IVO102" s="9"/>
      <c r="IVP102" s="9"/>
      <c r="IVQ102" s="9"/>
      <c r="IVR102" s="9"/>
      <c r="IVS102" s="9"/>
      <c r="IVT102" s="9"/>
      <c r="IVU102" s="9"/>
      <c r="IVV102" s="9"/>
      <c r="IVW102" s="9"/>
      <c r="IVX102" s="9"/>
      <c r="IVY102" s="9"/>
      <c r="IVZ102" s="9"/>
      <c r="IWA102" s="9"/>
      <c r="IWB102" s="9"/>
      <c r="IWC102" s="9"/>
      <c r="IWD102" s="9"/>
      <c r="IWE102" s="9"/>
      <c r="IWF102" s="9"/>
      <c r="IWG102" s="9"/>
      <c r="IWH102" s="9"/>
      <c r="IWI102" s="9"/>
      <c r="IWJ102" s="9"/>
      <c r="IWK102" s="9"/>
      <c r="IWL102" s="9"/>
      <c r="IWM102" s="9"/>
      <c r="IWN102" s="9"/>
      <c r="IWO102" s="9"/>
      <c r="IWP102" s="9"/>
      <c r="IWQ102" s="9"/>
      <c r="IWR102" s="9"/>
      <c r="IWS102" s="9"/>
      <c r="IWT102" s="9"/>
      <c r="IWU102" s="9"/>
      <c r="IWV102" s="9"/>
      <c r="IWW102" s="9"/>
      <c r="IWX102" s="9"/>
      <c r="IWY102" s="9"/>
      <c r="IWZ102" s="9"/>
      <c r="IXA102" s="9"/>
      <c r="IXB102" s="9"/>
      <c r="IXC102" s="9"/>
      <c r="IXD102" s="9"/>
      <c r="IXE102" s="9"/>
      <c r="IXF102" s="9"/>
      <c r="IXG102" s="9"/>
      <c r="IXH102" s="9"/>
      <c r="IXI102" s="9"/>
      <c r="IXJ102" s="9"/>
      <c r="IXK102" s="9"/>
      <c r="IXL102" s="9"/>
      <c r="IXM102" s="9"/>
      <c r="IXN102" s="9"/>
      <c r="IXO102" s="9"/>
      <c r="IXP102" s="9"/>
      <c r="IXQ102" s="9"/>
      <c r="IXR102" s="9"/>
      <c r="IXS102" s="9"/>
      <c r="IXT102" s="9"/>
      <c r="IXU102" s="9"/>
      <c r="IXV102" s="9"/>
      <c r="IXW102" s="9"/>
      <c r="IXX102" s="9"/>
      <c r="IXY102" s="9"/>
      <c r="IXZ102" s="9"/>
      <c r="IYA102" s="9"/>
      <c r="IYB102" s="9"/>
      <c r="IYC102" s="9"/>
      <c r="IYD102" s="9"/>
      <c r="IYE102" s="9"/>
      <c r="IYF102" s="9"/>
      <c r="IYG102" s="9"/>
      <c r="IYH102" s="9"/>
      <c r="IYI102" s="9"/>
      <c r="IYJ102" s="9"/>
      <c r="IYK102" s="9"/>
      <c r="IYL102" s="9"/>
      <c r="IYM102" s="9"/>
      <c r="IYN102" s="9"/>
      <c r="IYO102" s="9"/>
      <c r="IYP102" s="9"/>
      <c r="IYQ102" s="9"/>
      <c r="IYR102" s="9"/>
      <c r="IYS102" s="9"/>
      <c r="IYT102" s="9"/>
      <c r="IYU102" s="9"/>
      <c r="IYV102" s="9"/>
      <c r="IYW102" s="9"/>
      <c r="IYX102" s="9"/>
      <c r="IYY102" s="9"/>
      <c r="IYZ102" s="9"/>
      <c r="IZA102" s="9"/>
      <c r="IZB102" s="9"/>
      <c r="IZC102" s="9"/>
      <c r="IZD102" s="9"/>
      <c r="IZE102" s="9"/>
      <c r="IZF102" s="9"/>
      <c r="IZG102" s="9"/>
      <c r="IZH102" s="9"/>
      <c r="IZI102" s="9"/>
      <c r="IZJ102" s="9"/>
      <c r="IZK102" s="9"/>
      <c r="IZL102" s="9"/>
      <c r="IZM102" s="9"/>
      <c r="IZN102" s="9"/>
      <c r="IZO102" s="9"/>
      <c r="IZP102" s="9"/>
      <c r="IZQ102" s="9"/>
      <c r="IZR102" s="9"/>
      <c r="IZS102" s="9"/>
      <c r="IZT102" s="9"/>
      <c r="IZU102" s="9"/>
      <c r="IZV102" s="9"/>
      <c r="IZW102" s="9"/>
      <c r="IZX102" s="9"/>
      <c r="IZY102" s="9"/>
      <c r="IZZ102" s="9"/>
      <c r="JAA102" s="9"/>
      <c r="JAB102" s="9"/>
      <c r="JAC102" s="9"/>
      <c r="JAD102" s="9"/>
      <c r="JAE102" s="9"/>
      <c r="JAF102" s="9"/>
      <c r="JAG102" s="9"/>
      <c r="JAH102" s="9"/>
      <c r="JAI102" s="9"/>
      <c r="JAJ102" s="9"/>
      <c r="JAK102" s="9"/>
      <c r="JAL102" s="9"/>
      <c r="JAM102" s="9"/>
      <c r="JAN102" s="9"/>
      <c r="JAO102" s="9"/>
      <c r="JAP102" s="9"/>
      <c r="JAQ102" s="9"/>
      <c r="JAR102" s="9"/>
      <c r="JAS102" s="9"/>
      <c r="JAT102" s="9"/>
      <c r="JAU102" s="9"/>
      <c r="JAV102" s="9"/>
      <c r="JAW102" s="9"/>
      <c r="JAX102" s="9"/>
      <c r="JAY102" s="9"/>
      <c r="JAZ102" s="9"/>
      <c r="JBA102" s="9"/>
      <c r="JBB102" s="9"/>
      <c r="JBC102" s="9"/>
      <c r="JBD102" s="9"/>
      <c r="JBE102" s="9"/>
      <c r="JBF102" s="9"/>
      <c r="JBG102" s="9"/>
      <c r="JBH102" s="9"/>
      <c r="JBI102" s="9"/>
      <c r="JBJ102" s="9"/>
      <c r="JBK102" s="9"/>
      <c r="JBL102" s="9"/>
      <c r="JBM102" s="9"/>
      <c r="JBN102" s="9"/>
      <c r="JBO102" s="9"/>
      <c r="JBP102" s="9"/>
      <c r="JBQ102" s="9"/>
      <c r="JBR102" s="9"/>
      <c r="JBS102" s="9"/>
      <c r="JBT102" s="9"/>
      <c r="JBU102" s="9"/>
      <c r="JBV102" s="9"/>
      <c r="JBW102" s="9"/>
      <c r="JBX102" s="9"/>
      <c r="JBY102" s="9"/>
      <c r="JBZ102" s="9"/>
      <c r="JCA102" s="9"/>
      <c r="JCB102" s="9"/>
      <c r="JCC102" s="9"/>
      <c r="JCD102" s="9"/>
      <c r="JCE102" s="9"/>
      <c r="JCF102" s="9"/>
      <c r="JCG102" s="9"/>
      <c r="JCH102" s="9"/>
      <c r="JCI102" s="9"/>
      <c r="JCJ102" s="9"/>
      <c r="JCK102" s="9"/>
      <c r="JCL102" s="9"/>
      <c r="JCM102" s="9"/>
      <c r="JCN102" s="9"/>
      <c r="JCO102" s="9"/>
      <c r="JCP102" s="9"/>
      <c r="JCQ102" s="9"/>
      <c r="JCR102" s="9"/>
      <c r="JCS102" s="9"/>
      <c r="JCT102" s="9"/>
      <c r="JCU102" s="9"/>
      <c r="JCV102" s="9"/>
      <c r="JCW102" s="9"/>
      <c r="JCX102" s="9"/>
      <c r="JCY102" s="9"/>
      <c r="JCZ102" s="9"/>
      <c r="JDA102" s="9"/>
      <c r="JDB102" s="9"/>
      <c r="JDC102" s="9"/>
      <c r="JDD102" s="9"/>
      <c r="JDE102" s="9"/>
      <c r="JDF102" s="9"/>
      <c r="JDG102" s="9"/>
      <c r="JDH102" s="9"/>
      <c r="JDI102" s="9"/>
      <c r="JDJ102" s="9"/>
      <c r="JDK102" s="9"/>
      <c r="JDL102" s="9"/>
      <c r="JDM102" s="9"/>
      <c r="JDN102" s="9"/>
      <c r="JDO102" s="9"/>
      <c r="JDP102" s="9"/>
      <c r="JDQ102" s="9"/>
      <c r="JDR102" s="9"/>
      <c r="JDS102" s="9"/>
      <c r="JDT102" s="9"/>
      <c r="JDU102" s="9"/>
      <c r="JDV102" s="9"/>
      <c r="JDW102" s="9"/>
      <c r="JDX102" s="9"/>
      <c r="JDY102" s="9"/>
      <c r="JDZ102" s="9"/>
      <c r="JEA102" s="9"/>
      <c r="JEB102" s="9"/>
      <c r="JEC102" s="9"/>
      <c r="JED102" s="9"/>
      <c r="JEE102" s="9"/>
      <c r="JEF102" s="9"/>
      <c r="JEG102" s="9"/>
      <c r="JEH102" s="9"/>
      <c r="JEI102" s="9"/>
      <c r="JEJ102" s="9"/>
      <c r="JEK102" s="9"/>
      <c r="JEL102" s="9"/>
      <c r="JEM102" s="9"/>
      <c r="JEN102" s="9"/>
      <c r="JEO102" s="9"/>
      <c r="JEP102" s="9"/>
      <c r="JEQ102" s="9"/>
      <c r="JER102" s="9"/>
      <c r="JES102" s="9"/>
      <c r="JET102" s="9"/>
      <c r="JEU102" s="9"/>
      <c r="JEV102" s="9"/>
      <c r="JEW102" s="9"/>
      <c r="JEX102" s="9"/>
      <c r="JEY102" s="9"/>
      <c r="JEZ102" s="9"/>
      <c r="JFA102" s="9"/>
      <c r="JFB102" s="9"/>
      <c r="JFC102" s="9"/>
      <c r="JFD102" s="9"/>
      <c r="JFE102" s="9"/>
      <c r="JFF102" s="9"/>
      <c r="JFG102" s="9"/>
      <c r="JFH102" s="9"/>
      <c r="JFI102" s="9"/>
      <c r="JFJ102" s="9"/>
      <c r="JFK102" s="9"/>
      <c r="JFL102" s="9"/>
      <c r="JFM102" s="9"/>
      <c r="JFN102" s="9"/>
      <c r="JFO102" s="9"/>
      <c r="JFP102" s="9"/>
      <c r="JFQ102" s="9"/>
      <c r="JFR102" s="9"/>
      <c r="JFS102" s="9"/>
      <c r="JFT102" s="9"/>
      <c r="JFU102" s="9"/>
      <c r="JFV102" s="9"/>
      <c r="JFW102" s="9"/>
      <c r="JFX102" s="9"/>
      <c r="JFY102" s="9"/>
      <c r="JFZ102" s="9"/>
      <c r="JGA102" s="9"/>
      <c r="JGB102" s="9"/>
      <c r="JGC102" s="9"/>
      <c r="JGD102" s="9"/>
      <c r="JGE102" s="9"/>
      <c r="JGF102" s="9"/>
      <c r="JGG102" s="9"/>
      <c r="JGH102" s="9"/>
      <c r="JGI102" s="9"/>
      <c r="JGJ102" s="9"/>
      <c r="JGK102" s="9"/>
      <c r="JGL102" s="9"/>
      <c r="JGM102" s="9"/>
      <c r="JGN102" s="9"/>
      <c r="JGO102" s="9"/>
      <c r="JGP102" s="9"/>
      <c r="JGQ102" s="9"/>
      <c r="JGR102" s="9"/>
      <c r="JGS102" s="9"/>
      <c r="JGT102" s="9"/>
      <c r="JGU102" s="9"/>
      <c r="JGV102" s="9"/>
      <c r="JGW102" s="9"/>
      <c r="JGX102" s="9"/>
      <c r="JGY102" s="9"/>
      <c r="JGZ102" s="9"/>
      <c r="JHA102" s="9"/>
      <c r="JHB102" s="9"/>
      <c r="JHC102" s="9"/>
      <c r="JHD102" s="9"/>
      <c r="JHE102" s="9"/>
      <c r="JHF102" s="9"/>
      <c r="JHG102" s="9"/>
      <c r="JHH102" s="9"/>
      <c r="JHI102" s="9"/>
      <c r="JHJ102" s="9"/>
      <c r="JHK102" s="9"/>
      <c r="JHL102" s="9"/>
      <c r="JHM102" s="9"/>
      <c r="JHN102" s="9"/>
      <c r="JHO102" s="9"/>
      <c r="JHP102" s="9"/>
      <c r="JHQ102" s="9"/>
      <c r="JHR102" s="9"/>
      <c r="JHS102" s="9"/>
      <c r="JHT102" s="9"/>
      <c r="JHU102" s="9"/>
      <c r="JHV102" s="9"/>
      <c r="JHW102" s="9"/>
      <c r="JHX102" s="9"/>
      <c r="JHY102" s="9"/>
      <c r="JHZ102" s="9"/>
      <c r="JIA102" s="9"/>
      <c r="JIB102" s="9"/>
      <c r="JIC102" s="9"/>
      <c r="JID102" s="9"/>
      <c r="JIE102" s="9"/>
      <c r="JIF102" s="9"/>
      <c r="JIG102" s="9"/>
      <c r="JIH102" s="9"/>
      <c r="JII102" s="9"/>
      <c r="JIJ102" s="9"/>
      <c r="JIK102" s="9"/>
      <c r="JIL102" s="9"/>
      <c r="JIM102" s="9"/>
      <c r="JIN102" s="9"/>
      <c r="JIO102" s="9"/>
      <c r="JIP102" s="9"/>
      <c r="JIQ102" s="9"/>
      <c r="JIR102" s="9"/>
      <c r="JIS102" s="9"/>
      <c r="JIT102" s="9"/>
      <c r="JIU102" s="9"/>
      <c r="JIV102" s="9"/>
      <c r="JIW102" s="9"/>
      <c r="JIX102" s="9"/>
      <c r="JIY102" s="9"/>
      <c r="JIZ102" s="9"/>
      <c r="JJA102" s="9"/>
      <c r="JJB102" s="9"/>
      <c r="JJC102" s="9"/>
      <c r="JJD102" s="9"/>
      <c r="JJE102" s="9"/>
      <c r="JJF102" s="9"/>
      <c r="JJG102" s="9"/>
      <c r="JJH102" s="9"/>
      <c r="JJI102" s="9"/>
      <c r="JJJ102" s="9"/>
      <c r="JJK102" s="9"/>
      <c r="JJL102" s="9"/>
      <c r="JJM102" s="9"/>
      <c r="JJN102" s="9"/>
      <c r="JJO102" s="9"/>
      <c r="JJP102" s="9"/>
      <c r="JJQ102" s="9"/>
      <c r="JJR102" s="9"/>
      <c r="JJS102" s="9"/>
      <c r="JJT102" s="9"/>
      <c r="JJU102" s="9"/>
      <c r="JJV102" s="9"/>
      <c r="JJW102" s="9"/>
      <c r="JJX102" s="9"/>
      <c r="JJY102" s="9"/>
      <c r="JJZ102" s="9"/>
      <c r="JKA102" s="9"/>
      <c r="JKB102" s="9"/>
      <c r="JKC102" s="9"/>
      <c r="JKD102" s="9"/>
      <c r="JKE102" s="9"/>
      <c r="JKF102" s="9"/>
      <c r="JKG102" s="9"/>
      <c r="JKH102" s="9"/>
      <c r="JKI102" s="9"/>
      <c r="JKJ102" s="9"/>
      <c r="JKK102" s="9"/>
      <c r="JKL102" s="9"/>
      <c r="JKM102" s="9"/>
      <c r="JKN102" s="9"/>
      <c r="JKO102" s="9"/>
      <c r="JKP102" s="9"/>
      <c r="JKQ102" s="9"/>
      <c r="JKR102" s="9"/>
      <c r="JKS102" s="9"/>
      <c r="JKT102" s="9"/>
      <c r="JKU102" s="9"/>
      <c r="JKV102" s="9"/>
      <c r="JKW102" s="9"/>
      <c r="JKX102" s="9"/>
      <c r="JKY102" s="9"/>
      <c r="JKZ102" s="9"/>
      <c r="JLA102" s="9"/>
      <c r="JLB102" s="9"/>
      <c r="JLC102" s="9"/>
      <c r="JLD102" s="9"/>
      <c r="JLE102" s="9"/>
      <c r="JLF102" s="9"/>
      <c r="JLG102" s="9"/>
      <c r="JLH102" s="9"/>
      <c r="JLI102" s="9"/>
      <c r="JLJ102" s="9"/>
      <c r="JLK102" s="9"/>
      <c r="JLL102" s="9"/>
      <c r="JLM102" s="9"/>
      <c r="JLN102" s="9"/>
      <c r="JLO102" s="9"/>
      <c r="JLP102" s="9"/>
      <c r="JLQ102" s="9"/>
      <c r="JLR102" s="9"/>
      <c r="JLS102" s="9"/>
      <c r="JLT102" s="9"/>
      <c r="JLU102" s="9"/>
      <c r="JLV102" s="9"/>
      <c r="JLW102" s="9"/>
      <c r="JLX102" s="9"/>
      <c r="JLY102" s="9"/>
      <c r="JLZ102" s="9"/>
      <c r="JMA102" s="9"/>
      <c r="JMB102" s="9"/>
      <c r="JMC102" s="9"/>
      <c r="JMD102" s="9"/>
      <c r="JME102" s="9"/>
      <c r="JMF102" s="9"/>
      <c r="JMG102" s="9"/>
      <c r="JMH102" s="9"/>
      <c r="JMI102" s="9"/>
      <c r="JMJ102" s="9"/>
      <c r="JMK102" s="9"/>
      <c r="JML102" s="9"/>
      <c r="JMM102" s="9"/>
      <c r="JMN102" s="9"/>
      <c r="JMO102" s="9"/>
      <c r="JMP102" s="9"/>
      <c r="JMQ102" s="9"/>
      <c r="JMR102" s="9"/>
      <c r="JMS102" s="9"/>
      <c r="JMT102" s="9"/>
      <c r="JMU102" s="9"/>
      <c r="JMV102" s="9"/>
      <c r="JMW102" s="9"/>
      <c r="JMX102" s="9"/>
      <c r="JMY102" s="9"/>
      <c r="JMZ102" s="9"/>
      <c r="JNA102" s="9"/>
      <c r="JNB102" s="9"/>
      <c r="JNC102" s="9"/>
      <c r="JND102" s="9"/>
      <c r="JNE102" s="9"/>
      <c r="JNF102" s="9"/>
      <c r="JNG102" s="9"/>
      <c r="JNH102" s="9"/>
      <c r="JNI102" s="9"/>
      <c r="JNJ102" s="9"/>
      <c r="JNK102" s="9"/>
      <c r="JNL102" s="9"/>
      <c r="JNM102" s="9"/>
      <c r="JNN102" s="9"/>
      <c r="JNO102" s="9"/>
      <c r="JNP102" s="9"/>
      <c r="JNQ102" s="9"/>
      <c r="JNR102" s="9"/>
      <c r="JNS102" s="9"/>
      <c r="JNT102" s="9"/>
      <c r="JNU102" s="9"/>
      <c r="JNV102" s="9"/>
      <c r="JNW102" s="9"/>
      <c r="JNX102" s="9"/>
      <c r="JNY102" s="9"/>
      <c r="JNZ102" s="9"/>
      <c r="JOA102" s="9"/>
      <c r="JOB102" s="9"/>
      <c r="JOC102" s="9"/>
      <c r="JOD102" s="9"/>
      <c r="JOE102" s="9"/>
      <c r="JOF102" s="9"/>
      <c r="JOG102" s="9"/>
      <c r="JOH102" s="9"/>
      <c r="JOI102" s="9"/>
      <c r="JOJ102" s="9"/>
      <c r="JOK102" s="9"/>
      <c r="JOL102" s="9"/>
      <c r="JOM102" s="9"/>
      <c r="JON102" s="9"/>
      <c r="JOO102" s="9"/>
      <c r="JOP102" s="9"/>
      <c r="JOQ102" s="9"/>
      <c r="JOR102" s="9"/>
      <c r="JOS102" s="9"/>
      <c r="JOT102" s="9"/>
      <c r="JOU102" s="9"/>
      <c r="JOV102" s="9"/>
      <c r="JOW102" s="9"/>
      <c r="JOX102" s="9"/>
      <c r="JOY102" s="9"/>
      <c r="JOZ102" s="9"/>
      <c r="JPA102" s="9"/>
      <c r="JPB102" s="9"/>
      <c r="JPC102" s="9"/>
      <c r="JPD102" s="9"/>
      <c r="JPE102" s="9"/>
      <c r="JPF102" s="9"/>
      <c r="JPG102" s="9"/>
      <c r="JPH102" s="9"/>
      <c r="JPI102" s="9"/>
      <c r="JPJ102" s="9"/>
      <c r="JPK102" s="9"/>
      <c r="JPL102" s="9"/>
      <c r="JPM102" s="9"/>
      <c r="JPN102" s="9"/>
      <c r="JPO102" s="9"/>
      <c r="JPP102" s="9"/>
      <c r="JPQ102" s="9"/>
      <c r="JPR102" s="9"/>
      <c r="JPS102" s="9"/>
      <c r="JPT102" s="9"/>
      <c r="JPU102" s="9"/>
      <c r="JPV102" s="9"/>
      <c r="JPW102" s="9"/>
      <c r="JPX102" s="9"/>
      <c r="JPY102" s="9"/>
      <c r="JPZ102" s="9"/>
      <c r="JQA102" s="9"/>
      <c r="JQB102" s="9"/>
      <c r="JQC102" s="9"/>
      <c r="JQD102" s="9"/>
      <c r="JQE102" s="9"/>
      <c r="JQF102" s="9"/>
      <c r="JQG102" s="9"/>
      <c r="JQH102" s="9"/>
      <c r="JQI102" s="9"/>
      <c r="JQJ102" s="9"/>
      <c r="JQK102" s="9"/>
      <c r="JQL102" s="9"/>
      <c r="JQM102" s="9"/>
      <c r="JQN102" s="9"/>
      <c r="JQO102" s="9"/>
      <c r="JQP102" s="9"/>
      <c r="JQQ102" s="9"/>
      <c r="JQR102" s="9"/>
      <c r="JQS102" s="9"/>
      <c r="JQT102" s="9"/>
      <c r="JQU102" s="9"/>
      <c r="JQV102" s="9"/>
      <c r="JQW102" s="9"/>
      <c r="JQX102" s="9"/>
      <c r="JQY102" s="9"/>
      <c r="JQZ102" s="9"/>
      <c r="JRA102" s="9"/>
      <c r="JRB102" s="9"/>
      <c r="JRC102" s="9"/>
      <c r="JRD102" s="9"/>
      <c r="JRE102" s="9"/>
      <c r="JRF102" s="9"/>
      <c r="JRG102" s="9"/>
      <c r="JRH102" s="9"/>
      <c r="JRI102" s="9"/>
      <c r="JRJ102" s="9"/>
      <c r="JRK102" s="9"/>
      <c r="JRL102" s="9"/>
      <c r="JRM102" s="9"/>
      <c r="JRN102" s="9"/>
      <c r="JRO102" s="9"/>
      <c r="JRP102" s="9"/>
      <c r="JRQ102" s="9"/>
      <c r="JRR102" s="9"/>
      <c r="JRS102" s="9"/>
      <c r="JRT102" s="9"/>
      <c r="JRU102" s="9"/>
      <c r="JRV102" s="9"/>
      <c r="JRW102" s="9"/>
      <c r="JRX102" s="9"/>
      <c r="JRY102" s="9"/>
      <c r="JRZ102" s="9"/>
      <c r="JSA102" s="9"/>
      <c r="JSB102" s="9"/>
      <c r="JSC102" s="9"/>
      <c r="JSD102" s="9"/>
      <c r="JSE102" s="9"/>
      <c r="JSF102" s="9"/>
      <c r="JSG102" s="9"/>
      <c r="JSH102" s="9"/>
      <c r="JSI102" s="9"/>
      <c r="JSJ102" s="9"/>
      <c r="JSK102" s="9"/>
      <c r="JSL102" s="9"/>
      <c r="JSM102" s="9"/>
      <c r="JSN102" s="9"/>
      <c r="JSO102" s="9"/>
      <c r="JSP102" s="9"/>
      <c r="JSQ102" s="9"/>
      <c r="JSR102" s="9"/>
      <c r="JSS102" s="9"/>
      <c r="JST102" s="9"/>
      <c r="JSU102" s="9"/>
      <c r="JSV102" s="9"/>
      <c r="JSW102" s="9"/>
      <c r="JSX102" s="9"/>
      <c r="JSY102" s="9"/>
      <c r="JSZ102" s="9"/>
      <c r="JTA102" s="9"/>
      <c r="JTB102" s="9"/>
      <c r="JTC102" s="9"/>
      <c r="JTD102" s="9"/>
      <c r="JTE102" s="9"/>
      <c r="JTF102" s="9"/>
      <c r="JTG102" s="9"/>
      <c r="JTH102" s="9"/>
      <c r="JTI102" s="9"/>
      <c r="JTJ102" s="9"/>
      <c r="JTK102" s="9"/>
      <c r="JTL102" s="9"/>
      <c r="JTM102" s="9"/>
      <c r="JTN102" s="9"/>
      <c r="JTO102" s="9"/>
      <c r="JTP102" s="9"/>
      <c r="JTQ102" s="9"/>
      <c r="JTR102" s="9"/>
      <c r="JTS102" s="9"/>
      <c r="JTT102" s="9"/>
      <c r="JTU102" s="9"/>
      <c r="JTV102" s="9"/>
      <c r="JTW102" s="9"/>
      <c r="JTX102" s="9"/>
      <c r="JTY102" s="9"/>
      <c r="JTZ102" s="9"/>
      <c r="JUA102" s="9"/>
      <c r="JUB102" s="9"/>
      <c r="JUC102" s="9"/>
      <c r="JUD102" s="9"/>
      <c r="JUE102" s="9"/>
      <c r="JUF102" s="9"/>
      <c r="JUG102" s="9"/>
      <c r="JUH102" s="9"/>
      <c r="JUI102" s="9"/>
      <c r="JUJ102" s="9"/>
      <c r="JUK102" s="9"/>
      <c r="JUL102" s="9"/>
      <c r="JUM102" s="9"/>
      <c r="JUN102" s="9"/>
      <c r="JUO102" s="9"/>
      <c r="JUP102" s="9"/>
      <c r="JUQ102" s="9"/>
      <c r="JUR102" s="9"/>
      <c r="JUS102" s="9"/>
      <c r="JUT102" s="9"/>
      <c r="JUU102" s="9"/>
      <c r="JUV102" s="9"/>
      <c r="JUW102" s="9"/>
      <c r="JUX102" s="9"/>
      <c r="JUY102" s="9"/>
      <c r="JUZ102" s="9"/>
      <c r="JVA102" s="9"/>
      <c r="JVB102" s="9"/>
      <c r="JVC102" s="9"/>
      <c r="JVD102" s="9"/>
      <c r="JVE102" s="9"/>
      <c r="JVF102" s="9"/>
      <c r="JVG102" s="9"/>
      <c r="JVH102" s="9"/>
      <c r="JVI102" s="9"/>
      <c r="JVJ102" s="9"/>
      <c r="JVK102" s="9"/>
      <c r="JVL102" s="9"/>
      <c r="JVM102" s="9"/>
      <c r="JVN102" s="9"/>
      <c r="JVO102" s="9"/>
      <c r="JVP102" s="9"/>
      <c r="JVQ102" s="9"/>
      <c r="JVR102" s="9"/>
      <c r="JVS102" s="9"/>
      <c r="JVT102" s="9"/>
      <c r="JVU102" s="9"/>
      <c r="JVV102" s="9"/>
      <c r="JVW102" s="9"/>
      <c r="JVX102" s="9"/>
      <c r="JVY102" s="9"/>
      <c r="JVZ102" s="9"/>
      <c r="JWA102" s="9"/>
      <c r="JWB102" s="9"/>
      <c r="JWC102" s="9"/>
      <c r="JWD102" s="9"/>
      <c r="JWE102" s="9"/>
      <c r="JWF102" s="9"/>
      <c r="JWG102" s="9"/>
      <c r="JWH102" s="9"/>
      <c r="JWI102" s="9"/>
      <c r="JWJ102" s="9"/>
      <c r="JWK102" s="9"/>
      <c r="JWL102" s="9"/>
      <c r="JWM102" s="9"/>
      <c r="JWN102" s="9"/>
      <c r="JWO102" s="9"/>
      <c r="JWP102" s="9"/>
      <c r="JWQ102" s="9"/>
      <c r="JWR102" s="9"/>
      <c r="JWS102" s="9"/>
      <c r="JWT102" s="9"/>
      <c r="JWU102" s="9"/>
      <c r="JWV102" s="9"/>
      <c r="JWW102" s="9"/>
      <c r="JWX102" s="9"/>
      <c r="JWY102" s="9"/>
      <c r="JWZ102" s="9"/>
      <c r="JXA102" s="9"/>
      <c r="JXB102" s="9"/>
      <c r="JXC102" s="9"/>
      <c r="JXD102" s="9"/>
      <c r="JXE102" s="9"/>
      <c r="JXF102" s="9"/>
      <c r="JXG102" s="9"/>
      <c r="JXH102" s="9"/>
      <c r="JXI102" s="9"/>
      <c r="JXJ102" s="9"/>
      <c r="JXK102" s="9"/>
      <c r="JXL102" s="9"/>
      <c r="JXM102" s="9"/>
      <c r="JXN102" s="9"/>
      <c r="JXO102" s="9"/>
      <c r="JXP102" s="9"/>
      <c r="JXQ102" s="9"/>
      <c r="JXR102" s="9"/>
      <c r="JXS102" s="9"/>
      <c r="JXT102" s="9"/>
      <c r="JXU102" s="9"/>
      <c r="JXV102" s="9"/>
      <c r="JXW102" s="9"/>
      <c r="JXX102" s="9"/>
      <c r="JXY102" s="9"/>
      <c r="JXZ102" s="9"/>
      <c r="JYA102" s="9"/>
      <c r="JYB102" s="9"/>
      <c r="JYC102" s="9"/>
      <c r="JYD102" s="9"/>
      <c r="JYE102" s="9"/>
      <c r="JYF102" s="9"/>
      <c r="JYG102" s="9"/>
      <c r="JYH102" s="9"/>
      <c r="JYI102" s="9"/>
      <c r="JYJ102" s="9"/>
      <c r="JYK102" s="9"/>
      <c r="JYL102" s="9"/>
      <c r="JYM102" s="9"/>
      <c r="JYN102" s="9"/>
      <c r="JYO102" s="9"/>
      <c r="JYP102" s="9"/>
      <c r="JYQ102" s="9"/>
      <c r="JYR102" s="9"/>
      <c r="JYS102" s="9"/>
      <c r="JYT102" s="9"/>
      <c r="JYU102" s="9"/>
      <c r="JYV102" s="9"/>
      <c r="JYW102" s="9"/>
      <c r="JYX102" s="9"/>
      <c r="JYY102" s="9"/>
      <c r="JYZ102" s="9"/>
      <c r="JZA102" s="9"/>
      <c r="JZB102" s="9"/>
      <c r="JZC102" s="9"/>
      <c r="JZD102" s="9"/>
      <c r="JZE102" s="9"/>
      <c r="JZF102" s="9"/>
      <c r="JZG102" s="9"/>
      <c r="JZH102" s="9"/>
      <c r="JZI102" s="9"/>
      <c r="JZJ102" s="9"/>
      <c r="JZK102" s="9"/>
      <c r="JZL102" s="9"/>
      <c r="JZM102" s="9"/>
      <c r="JZN102" s="9"/>
      <c r="JZO102" s="9"/>
      <c r="JZP102" s="9"/>
      <c r="JZQ102" s="9"/>
      <c r="JZR102" s="9"/>
      <c r="JZS102" s="9"/>
      <c r="JZT102" s="9"/>
      <c r="JZU102" s="9"/>
      <c r="JZV102" s="9"/>
      <c r="JZW102" s="9"/>
      <c r="JZX102" s="9"/>
      <c r="JZY102" s="9"/>
      <c r="JZZ102" s="9"/>
      <c r="KAA102" s="9"/>
      <c r="KAB102" s="9"/>
      <c r="KAC102" s="9"/>
      <c r="KAD102" s="9"/>
      <c r="KAE102" s="9"/>
      <c r="KAF102" s="9"/>
      <c r="KAG102" s="9"/>
      <c r="KAH102" s="9"/>
      <c r="KAI102" s="9"/>
      <c r="KAJ102" s="9"/>
      <c r="KAK102" s="9"/>
      <c r="KAL102" s="9"/>
      <c r="KAM102" s="9"/>
      <c r="KAN102" s="9"/>
      <c r="KAO102" s="9"/>
      <c r="KAP102" s="9"/>
      <c r="KAQ102" s="9"/>
      <c r="KAR102" s="9"/>
      <c r="KAS102" s="9"/>
      <c r="KAT102" s="9"/>
      <c r="KAU102" s="9"/>
      <c r="KAV102" s="9"/>
      <c r="KAW102" s="9"/>
      <c r="KAX102" s="9"/>
      <c r="KAY102" s="9"/>
      <c r="KAZ102" s="9"/>
      <c r="KBA102" s="9"/>
      <c r="KBB102" s="9"/>
      <c r="KBC102" s="9"/>
      <c r="KBD102" s="9"/>
      <c r="KBE102" s="9"/>
      <c r="KBF102" s="9"/>
      <c r="KBG102" s="9"/>
      <c r="KBH102" s="9"/>
      <c r="KBI102" s="9"/>
      <c r="KBJ102" s="9"/>
      <c r="KBK102" s="9"/>
      <c r="KBL102" s="9"/>
      <c r="KBM102" s="9"/>
      <c r="KBN102" s="9"/>
      <c r="KBO102" s="9"/>
      <c r="KBP102" s="9"/>
      <c r="KBQ102" s="9"/>
      <c r="KBR102" s="9"/>
      <c r="KBS102" s="9"/>
      <c r="KBT102" s="9"/>
      <c r="KBU102" s="9"/>
      <c r="KBV102" s="9"/>
      <c r="KBW102" s="9"/>
      <c r="KBX102" s="9"/>
      <c r="KBY102" s="9"/>
      <c r="KBZ102" s="9"/>
      <c r="KCA102" s="9"/>
      <c r="KCB102" s="9"/>
      <c r="KCC102" s="9"/>
      <c r="KCD102" s="9"/>
      <c r="KCE102" s="9"/>
      <c r="KCF102" s="9"/>
      <c r="KCG102" s="9"/>
      <c r="KCH102" s="9"/>
      <c r="KCI102" s="9"/>
      <c r="KCJ102" s="9"/>
      <c r="KCK102" s="9"/>
      <c r="KCL102" s="9"/>
      <c r="KCM102" s="9"/>
      <c r="KCN102" s="9"/>
      <c r="KCO102" s="9"/>
      <c r="KCP102" s="9"/>
      <c r="KCQ102" s="9"/>
      <c r="KCR102" s="9"/>
      <c r="KCS102" s="9"/>
      <c r="KCT102" s="9"/>
      <c r="KCU102" s="9"/>
      <c r="KCV102" s="9"/>
      <c r="KCW102" s="9"/>
      <c r="KCX102" s="9"/>
      <c r="KCY102" s="9"/>
      <c r="KCZ102" s="9"/>
      <c r="KDA102" s="9"/>
      <c r="KDB102" s="9"/>
      <c r="KDC102" s="9"/>
      <c r="KDD102" s="9"/>
      <c r="KDE102" s="9"/>
      <c r="KDF102" s="9"/>
      <c r="KDG102" s="9"/>
      <c r="KDH102" s="9"/>
      <c r="KDI102" s="9"/>
      <c r="KDJ102" s="9"/>
      <c r="KDK102" s="9"/>
      <c r="KDL102" s="9"/>
      <c r="KDM102" s="9"/>
      <c r="KDN102" s="9"/>
      <c r="KDO102" s="9"/>
      <c r="KDP102" s="9"/>
      <c r="KDQ102" s="9"/>
      <c r="KDR102" s="9"/>
      <c r="KDS102" s="9"/>
      <c r="KDT102" s="9"/>
      <c r="KDU102" s="9"/>
      <c r="KDV102" s="9"/>
      <c r="KDW102" s="9"/>
      <c r="KDX102" s="9"/>
      <c r="KDY102" s="9"/>
      <c r="KDZ102" s="9"/>
      <c r="KEA102" s="9"/>
      <c r="KEB102" s="9"/>
      <c r="KEC102" s="9"/>
      <c r="KED102" s="9"/>
      <c r="KEE102" s="9"/>
      <c r="KEF102" s="9"/>
      <c r="KEG102" s="9"/>
      <c r="KEH102" s="9"/>
      <c r="KEI102" s="9"/>
      <c r="KEJ102" s="9"/>
      <c r="KEK102" s="9"/>
      <c r="KEL102" s="9"/>
      <c r="KEM102" s="9"/>
      <c r="KEN102" s="9"/>
      <c r="KEO102" s="9"/>
      <c r="KEP102" s="9"/>
      <c r="KEQ102" s="9"/>
      <c r="KER102" s="9"/>
      <c r="KES102" s="9"/>
      <c r="KET102" s="9"/>
      <c r="KEU102" s="9"/>
      <c r="KEV102" s="9"/>
      <c r="KEW102" s="9"/>
      <c r="KEX102" s="9"/>
      <c r="KEY102" s="9"/>
      <c r="KEZ102" s="9"/>
      <c r="KFA102" s="9"/>
      <c r="KFB102" s="9"/>
      <c r="KFC102" s="9"/>
      <c r="KFD102" s="9"/>
      <c r="KFE102" s="9"/>
      <c r="KFF102" s="9"/>
      <c r="KFG102" s="9"/>
      <c r="KFH102" s="9"/>
      <c r="KFI102" s="9"/>
      <c r="KFJ102" s="9"/>
      <c r="KFK102" s="9"/>
      <c r="KFL102" s="9"/>
      <c r="KFM102" s="9"/>
      <c r="KFN102" s="9"/>
      <c r="KFO102" s="9"/>
      <c r="KFP102" s="9"/>
      <c r="KFQ102" s="9"/>
      <c r="KFR102" s="9"/>
      <c r="KFS102" s="9"/>
      <c r="KFT102" s="9"/>
      <c r="KFU102" s="9"/>
      <c r="KFV102" s="9"/>
      <c r="KFW102" s="9"/>
      <c r="KFX102" s="9"/>
      <c r="KFY102" s="9"/>
      <c r="KFZ102" s="9"/>
      <c r="KGA102" s="9"/>
      <c r="KGB102" s="9"/>
      <c r="KGC102" s="9"/>
      <c r="KGD102" s="9"/>
      <c r="KGE102" s="9"/>
      <c r="KGF102" s="9"/>
      <c r="KGG102" s="9"/>
      <c r="KGH102" s="9"/>
      <c r="KGI102" s="9"/>
      <c r="KGJ102" s="9"/>
      <c r="KGK102" s="9"/>
      <c r="KGL102" s="9"/>
      <c r="KGM102" s="9"/>
      <c r="KGN102" s="9"/>
      <c r="KGO102" s="9"/>
      <c r="KGP102" s="9"/>
      <c r="KGQ102" s="9"/>
      <c r="KGR102" s="9"/>
      <c r="KGS102" s="9"/>
      <c r="KGT102" s="9"/>
      <c r="KGU102" s="9"/>
      <c r="KGV102" s="9"/>
      <c r="KGW102" s="9"/>
      <c r="KGX102" s="9"/>
      <c r="KGY102" s="9"/>
      <c r="KGZ102" s="9"/>
      <c r="KHA102" s="9"/>
      <c r="KHB102" s="9"/>
      <c r="KHC102" s="9"/>
      <c r="KHD102" s="9"/>
      <c r="KHE102" s="9"/>
      <c r="KHF102" s="9"/>
      <c r="KHG102" s="9"/>
      <c r="KHH102" s="9"/>
      <c r="KHI102" s="9"/>
      <c r="KHJ102" s="9"/>
      <c r="KHK102" s="9"/>
      <c r="KHL102" s="9"/>
      <c r="KHM102" s="9"/>
      <c r="KHN102" s="9"/>
      <c r="KHO102" s="9"/>
      <c r="KHP102" s="9"/>
      <c r="KHQ102" s="9"/>
      <c r="KHR102" s="9"/>
      <c r="KHS102" s="9"/>
      <c r="KHT102" s="9"/>
      <c r="KHU102" s="9"/>
      <c r="KHV102" s="9"/>
      <c r="KHW102" s="9"/>
      <c r="KHX102" s="9"/>
      <c r="KHY102" s="9"/>
      <c r="KHZ102" s="9"/>
      <c r="KIA102" s="9"/>
      <c r="KIB102" s="9"/>
      <c r="KIC102" s="9"/>
      <c r="KID102" s="9"/>
      <c r="KIE102" s="9"/>
      <c r="KIF102" s="9"/>
      <c r="KIG102" s="9"/>
      <c r="KIH102" s="9"/>
      <c r="KII102" s="9"/>
      <c r="KIJ102" s="9"/>
      <c r="KIK102" s="9"/>
      <c r="KIL102" s="9"/>
      <c r="KIM102" s="9"/>
      <c r="KIN102" s="9"/>
      <c r="KIO102" s="9"/>
      <c r="KIP102" s="9"/>
      <c r="KIQ102" s="9"/>
      <c r="KIR102" s="9"/>
      <c r="KIS102" s="9"/>
      <c r="KIT102" s="9"/>
      <c r="KIU102" s="9"/>
      <c r="KIV102" s="9"/>
      <c r="KIW102" s="9"/>
      <c r="KIX102" s="9"/>
      <c r="KIY102" s="9"/>
      <c r="KIZ102" s="9"/>
      <c r="KJA102" s="9"/>
      <c r="KJB102" s="9"/>
      <c r="KJC102" s="9"/>
      <c r="KJD102" s="9"/>
      <c r="KJE102" s="9"/>
      <c r="KJF102" s="9"/>
      <c r="KJG102" s="9"/>
      <c r="KJH102" s="9"/>
      <c r="KJI102" s="9"/>
      <c r="KJJ102" s="9"/>
      <c r="KJK102" s="9"/>
      <c r="KJL102" s="9"/>
      <c r="KJM102" s="9"/>
      <c r="KJN102" s="9"/>
      <c r="KJO102" s="9"/>
      <c r="KJP102" s="9"/>
      <c r="KJQ102" s="9"/>
      <c r="KJR102" s="9"/>
      <c r="KJS102" s="9"/>
      <c r="KJT102" s="9"/>
      <c r="KJU102" s="9"/>
      <c r="KJV102" s="9"/>
      <c r="KJW102" s="9"/>
      <c r="KJX102" s="9"/>
      <c r="KJY102" s="9"/>
      <c r="KJZ102" s="9"/>
      <c r="KKA102" s="9"/>
      <c r="KKB102" s="9"/>
      <c r="KKC102" s="9"/>
      <c r="KKD102" s="9"/>
      <c r="KKE102" s="9"/>
      <c r="KKF102" s="9"/>
      <c r="KKG102" s="9"/>
      <c r="KKH102" s="9"/>
      <c r="KKI102" s="9"/>
      <c r="KKJ102" s="9"/>
      <c r="KKK102" s="9"/>
      <c r="KKL102" s="9"/>
      <c r="KKM102" s="9"/>
      <c r="KKN102" s="9"/>
      <c r="KKO102" s="9"/>
      <c r="KKP102" s="9"/>
      <c r="KKQ102" s="9"/>
      <c r="KKR102" s="9"/>
      <c r="KKS102" s="9"/>
      <c r="KKT102" s="9"/>
      <c r="KKU102" s="9"/>
      <c r="KKV102" s="9"/>
      <c r="KKW102" s="9"/>
      <c r="KKX102" s="9"/>
      <c r="KKY102" s="9"/>
      <c r="KKZ102" s="9"/>
      <c r="KLA102" s="9"/>
      <c r="KLB102" s="9"/>
      <c r="KLC102" s="9"/>
      <c r="KLD102" s="9"/>
      <c r="KLE102" s="9"/>
      <c r="KLF102" s="9"/>
      <c r="KLG102" s="9"/>
      <c r="KLH102" s="9"/>
      <c r="KLI102" s="9"/>
      <c r="KLJ102" s="9"/>
      <c r="KLK102" s="9"/>
      <c r="KLL102" s="9"/>
      <c r="KLM102" s="9"/>
      <c r="KLN102" s="9"/>
      <c r="KLO102" s="9"/>
      <c r="KLP102" s="9"/>
      <c r="KLQ102" s="9"/>
      <c r="KLR102" s="9"/>
      <c r="KLS102" s="9"/>
      <c r="KLT102" s="9"/>
      <c r="KLU102" s="9"/>
      <c r="KLV102" s="9"/>
      <c r="KLW102" s="9"/>
      <c r="KLX102" s="9"/>
      <c r="KLY102" s="9"/>
      <c r="KLZ102" s="9"/>
      <c r="KMA102" s="9"/>
      <c r="KMB102" s="9"/>
      <c r="KMC102" s="9"/>
      <c r="KMD102" s="9"/>
      <c r="KME102" s="9"/>
      <c r="KMF102" s="9"/>
      <c r="KMG102" s="9"/>
      <c r="KMH102" s="9"/>
      <c r="KMI102" s="9"/>
      <c r="KMJ102" s="9"/>
      <c r="KMK102" s="9"/>
      <c r="KML102" s="9"/>
      <c r="KMM102" s="9"/>
      <c r="KMN102" s="9"/>
      <c r="KMO102" s="9"/>
      <c r="KMP102" s="9"/>
      <c r="KMQ102" s="9"/>
      <c r="KMR102" s="9"/>
      <c r="KMS102" s="9"/>
      <c r="KMT102" s="9"/>
      <c r="KMU102" s="9"/>
      <c r="KMV102" s="9"/>
      <c r="KMW102" s="9"/>
      <c r="KMX102" s="9"/>
      <c r="KMY102" s="9"/>
      <c r="KMZ102" s="9"/>
      <c r="KNA102" s="9"/>
      <c r="KNB102" s="9"/>
      <c r="KNC102" s="9"/>
      <c r="KND102" s="9"/>
      <c r="KNE102" s="9"/>
      <c r="KNF102" s="9"/>
      <c r="KNG102" s="9"/>
      <c r="KNH102" s="9"/>
      <c r="KNI102" s="9"/>
      <c r="KNJ102" s="9"/>
      <c r="KNK102" s="9"/>
      <c r="KNL102" s="9"/>
      <c r="KNM102" s="9"/>
      <c r="KNN102" s="9"/>
      <c r="KNO102" s="9"/>
      <c r="KNP102" s="9"/>
      <c r="KNQ102" s="9"/>
      <c r="KNR102" s="9"/>
      <c r="KNS102" s="9"/>
      <c r="KNT102" s="9"/>
      <c r="KNU102" s="9"/>
      <c r="KNV102" s="9"/>
      <c r="KNW102" s="9"/>
      <c r="KNX102" s="9"/>
      <c r="KNY102" s="9"/>
      <c r="KNZ102" s="9"/>
      <c r="KOA102" s="9"/>
      <c r="KOB102" s="9"/>
      <c r="KOC102" s="9"/>
      <c r="KOD102" s="9"/>
      <c r="KOE102" s="9"/>
      <c r="KOF102" s="9"/>
      <c r="KOG102" s="9"/>
      <c r="KOH102" s="9"/>
      <c r="KOI102" s="9"/>
      <c r="KOJ102" s="9"/>
      <c r="KOK102" s="9"/>
      <c r="KOL102" s="9"/>
      <c r="KOM102" s="9"/>
      <c r="KON102" s="9"/>
      <c r="KOO102" s="9"/>
      <c r="KOP102" s="9"/>
      <c r="KOQ102" s="9"/>
      <c r="KOR102" s="9"/>
      <c r="KOS102" s="9"/>
      <c r="KOT102" s="9"/>
      <c r="KOU102" s="9"/>
      <c r="KOV102" s="9"/>
      <c r="KOW102" s="9"/>
      <c r="KOX102" s="9"/>
      <c r="KOY102" s="9"/>
      <c r="KOZ102" s="9"/>
      <c r="KPA102" s="9"/>
      <c r="KPB102" s="9"/>
      <c r="KPC102" s="9"/>
      <c r="KPD102" s="9"/>
      <c r="KPE102" s="9"/>
      <c r="KPF102" s="9"/>
      <c r="KPG102" s="9"/>
      <c r="KPH102" s="9"/>
      <c r="KPI102" s="9"/>
      <c r="KPJ102" s="9"/>
      <c r="KPK102" s="9"/>
      <c r="KPL102" s="9"/>
      <c r="KPM102" s="9"/>
      <c r="KPN102" s="9"/>
      <c r="KPO102" s="9"/>
      <c r="KPP102" s="9"/>
      <c r="KPQ102" s="9"/>
      <c r="KPR102" s="9"/>
      <c r="KPS102" s="9"/>
      <c r="KPT102" s="9"/>
      <c r="KPU102" s="9"/>
      <c r="KPV102" s="9"/>
      <c r="KPW102" s="9"/>
      <c r="KPX102" s="9"/>
      <c r="KPY102" s="9"/>
      <c r="KPZ102" s="9"/>
      <c r="KQA102" s="9"/>
      <c r="KQB102" s="9"/>
      <c r="KQC102" s="9"/>
      <c r="KQD102" s="9"/>
      <c r="KQE102" s="9"/>
      <c r="KQF102" s="9"/>
      <c r="KQG102" s="9"/>
      <c r="KQH102" s="9"/>
      <c r="KQI102" s="9"/>
      <c r="KQJ102" s="9"/>
      <c r="KQK102" s="9"/>
      <c r="KQL102" s="9"/>
      <c r="KQM102" s="9"/>
      <c r="KQN102" s="9"/>
      <c r="KQO102" s="9"/>
      <c r="KQP102" s="9"/>
      <c r="KQQ102" s="9"/>
      <c r="KQR102" s="9"/>
      <c r="KQS102" s="9"/>
      <c r="KQT102" s="9"/>
      <c r="KQU102" s="9"/>
      <c r="KQV102" s="9"/>
      <c r="KQW102" s="9"/>
      <c r="KQX102" s="9"/>
      <c r="KQY102" s="9"/>
      <c r="KQZ102" s="9"/>
      <c r="KRA102" s="9"/>
      <c r="KRB102" s="9"/>
      <c r="KRC102" s="9"/>
      <c r="KRD102" s="9"/>
      <c r="KRE102" s="9"/>
      <c r="KRF102" s="9"/>
      <c r="KRG102" s="9"/>
      <c r="KRH102" s="9"/>
      <c r="KRI102" s="9"/>
      <c r="KRJ102" s="9"/>
      <c r="KRK102" s="9"/>
      <c r="KRL102" s="9"/>
      <c r="KRM102" s="9"/>
      <c r="KRN102" s="9"/>
      <c r="KRO102" s="9"/>
      <c r="KRP102" s="9"/>
      <c r="KRQ102" s="9"/>
      <c r="KRR102" s="9"/>
      <c r="KRS102" s="9"/>
      <c r="KRT102" s="9"/>
      <c r="KRU102" s="9"/>
      <c r="KRV102" s="9"/>
      <c r="KRW102" s="9"/>
      <c r="KRX102" s="9"/>
      <c r="KRY102" s="9"/>
      <c r="KRZ102" s="9"/>
      <c r="KSA102" s="9"/>
      <c r="KSB102" s="9"/>
      <c r="KSC102" s="9"/>
      <c r="KSD102" s="9"/>
      <c r="KSE102" s="9"/>
      <c r="KSF102" s="9"/>
      <c r="KSG102" s="9"/>
      <c r="KSH102" s="9"/>
      <c r="KSI102" s="9"/>
      <c r="KSJ102" s="9"/>
      <c r="KSK102" s="9"/>
      <c r="KSL102" s="9"/>
      <c r="KSM102" s="9"/>
      <c r="KSN102" s="9"/>
      <c r="KSO102" s="9"/>
      <c r="KSP102" s="9"/>
      <c r="KSQ102" s="9"/>
      <c r="KSR102" s="9"/>
      <c r="KSS102" s="9"/>
      <c r="KST102" s="9"/>
      <c r="KSU102" s="9"/>
      <c r="KSV102" s="9"/>
      <c r="KSW102" s="9"/>
      <c r="KSX102" s="9"/>
      <c r="KSY102" s="9"/>
      <c r="KSZ102" s="9"/>
      <c r="KTA102" s="9"/>
      <c r="KTB102" s="9"/>
      <c r="KTC102" s="9"/>
      <c r="KTD102" s="9"/>
      <c r="KTE102" s="9"/>
      <c r="KTF102" s="9"/>
      <c r="KTG102" s="9"/>
      <c r="KTH102" s="9"/>
      <c r="KTI102" s="9"/>
      <c r="KTJ102" s="9"/>
      <c r="KTK102" s="9"/>
      <c r="KTL102" s="9"/>
      <c r="KTM102" s="9"/>
      <c r="KTN102" s="9"/>
      <c r="KTO102" s="9"/>
      <c r="KTP102" s="9"/>
      <c r="KTQ102" s="9"/>
      <c r="KTR102" s="9"/>
      <c r="KTS102" s="9"/>
      <c r="KTT102" s="9"/>
      <c r="KTU102" s="9"/>
      <c r="KTV102" s="9"/>
      <c r="KTW102" s="9"/>
      <c r="KTX102" s="9"/>
      <c r="KTY102" s="9"/>
      <c r="KTZ102" s="9"/>
      <c r="KUA102" s="9"/>
      <c r="KUB102" s="9"/>
      <c r="KUC102" s="9"/>
      <c r="KUD102" s="9"/>
      <c r="KUE102" s="9"/>
      <c r="KUF102" s="9"/>
      <c r="KUG102" s="9"/>
      <c r="KUH102" s="9"/>
      <c r="KUI102" s="9"/>
      <c r="KUJ102" s="9"/>
      <c r="KUK102" s="9"/>
      <c r="KUL102" s="9"/>
      <c r="KUM102" s="9"/>
      <c r="KUN102" s="9"/>
      <c r="KUO102" s="9"/>
      <c r="KUP102" s="9"/>
      <c r="KUQ102" s="9"/>
      <c r="KUR102" s="9"/>
      <c r="KUS102" s="9"/>
      <c r="KUT102" s="9"/>
      <c r="KUU102" s="9"/>
      <c r="KUV102" s="9"/>
      <c r="KUW102" s="9"/>
      <c r="KUX102" s="9"/>
      <c r="KUY102" s="9"/>
      <c r="KUZ102" s="9"/>
      <c r="KVA102" s="9"/>
      <c r="KVB102" s="9"/>
      <c r="KVC102" s="9"/>
      <c r="KVD102" s="9"/>
      <c r="KVE102" s="9"/>
      <c r="KVF102" s="9"/>
      <c r="KVG102" s="9"/>
      <c r="KVH102" s="9"/>
      <c r="KVI102" s="9"/>
      <c r="KVJ102" s="9"/>
      <c r="KVK102" s="9"/>
      <c r="KVL102" s="9"/>
      <c r="KVM102" s="9"/>
      <c r="KVN102" s="9"/>
      <c r="KVO102" s="9"/>
      <c r="KVP102" s="9"/>
      <c r="KVQ102" s="9"/>
      <c r="KVR102" s="9"/>
      <c r="KVS102" s="9"/>
      <c r="KVT102" s="9"/>
      <c r="KVU102" s="9"/>
      <c r="KVV102" s="9"/>
      <c r="KVW102" s="9"/>
      <c r="KVX102" s="9"/>
      <c r="KVY102" s="9"/>
      <c r="KVZ102" s="9"/>
      <c r="KWA102" s="9"/>
      <c r="KWB102" s="9"/>
      <c r="KWC102" s="9"/>
      <c r="KWD102" s="9"/>
      <c r="KWE102" s="9"/>
      <c r="KWF102" s="9"/>
      <c r="KWG102" s="9"/>
      <c r="KWH102" s="9"/>
      <c r="KWI102" s="9"/>
      <c r="KWJ102" s="9"/>
      <c r="KWK102" s="9"/>
      <c r="KWL102" s="9"/>
      <c r="KWM102" s="9"/>
      <c r="KWN102" s="9"/>
      <c r="KWO102" s="9"/>
      <c r="KWP102" s="9"/>
      <c r="KWQ102" s="9"/>
      <c r="KWR102" s="9"/>
      <c r="KWS102" s="9"/>
      <c r="KWT102" s="9"/>
      <c r="KWU102" s="9"/>
      <c r="KWV102" s="9"/>
      <c r="KWW102" s="9"/>
      <c r="KWX102" s="9"/>
      <c r="KWY102" s="9"/>
      <c r="KWZ102" s="9"/>
      <c r="KXA102" s="9"/>
      <c r="KXB102" s="9"/>
      <c r="KXC102" s="9"/>
      <c r="KXD102" s="9"/>
      <c r="KXE102" s="9"/>
      <c r="KXF102" s="9"/>
      <c r="KXG102" s="9"/>
      <c r="KXH102" s="9"/>
      <c r="KXI102" s="9"/>
      <c r="KXJ102" s="9"/>
      <c r="KXK102" s="9"/>
      <c r="KXL102" s="9"/>
      <c r="KXM102" s="9"/>
      <c r="KXN102" s="9"/>
      <c r="KXO102" s="9"/>
      <c r="KXP102" s="9"/>
      <c r="KXQ102" s="9"/>
      <c r="KXR102" s="9"/>
      <c r="KXS102" s="9"/>
      <c r="KXT102" s="9"/>
      <c r="KXU102" s="9"/>
      <c r="KXV102" s="9"/>
      <c r="KXW102" s="9"/>
      <c r="KXX102" s="9"/>
      <c r="KXY102" s="9"/>
      <c r="KXZ102" s="9"/>
      <c r="KYA102" s="9"/>
      <c r="KYB102" s="9"/>
      <c r="KYC102" s="9"/>
      <c r="KYD102" s="9"/>
      <c r="KYE102" s="9"/>
      <c r="KYF102" s="9"/>
      <c r="KYG102" s="9"/>
      <c r="KYH102" s="9"/>
      <c r="KYI102" s="9"/>
      <c r="KYJ102" s="9"/>
      <c r="KYK102" s="9"/>
      <c r="KYL102" s="9"/>
      <c r="KYM102" s="9"/>
      <c r="KYN102" s="9"/>
      <c r="KYO102" s="9"/>
      <c r="KYP102" s="9"/>
      <c r="KYQ102" s="9"/>
      <c r="KYR102" s="9"/>
      <c r="KYS102" s="9"/>
      <c r="KYT102" s="9"/>
      <c r="KYU102" s="9"/>
      <c r="KYV102" s="9"/>
      <c r="KYW102" s="9"/>
      <c r="KYX102" s="9"/>
      <c r="KYY102" s="9"/>
      <c r="KYZ102" s="9"/>
      <c r="KZA102" s="9"/>
      <c r="KZB102" s="9"/>
      <c r="KZC102" s="9"/>
      <c r="KZD102" s="9"/>
      <c r="KZE102" s="9"/>
      <c r="KZF102" s="9"/>
      <c r="KZG102" s="9"/>
      <c r="KZH102" s="9"/>
      <c r="KZI102" s="9"/>
      <c r="KZJ102" s="9"/>
      <c r="KZK102" s="9"/>
      <c r="KZL102" s="9"/>
      <c r="KZM102" s="9"/>
      <c r="KZN102" s="9"/>
      <c r="KZO102" s="9"/>
      <c r="KZP102" s="9"/>
      <c r="KZQ102" s="9"/>
      <c r="KZR102" s="9"/>
      <c r="KZS102" s="9"/>
      <c r="KZT102" s="9"/>
      <c r="KZU102" s="9"/>
      <c r="KZV102" s="9"/>
      <c r="KZW102" s="9"/>
      <c r="KZX102" s="9"/>
      <c r="KZY102" s="9"/>
      <c r="KZZ102" s="9"/>
      <c r="LAA102" s="9"/>
      <c r="LAB102" s="9"/>
      <c r="LAC102" s="9"/>
      <c r="LAD102" s="9"/>
      <c r="LAE102" s="9"/>
      <c r="LAF102" s="9"/>
      <c r="LAG102" s="9"/>
      <c r="LAH102" s="9"/>
      <c r="LAI102" s="9"/>
      <c r="LAJ102" s="9"/>
      <c r="LAK102" s="9"/>
      <c r="LAL102" s="9"/>
      <c r="LAM102" s="9"/>
      <c r="LAN102" s="9"/>
      <c r="LAO102" s="9"/>
      <c r="LAP102" s="9"/>
      <c r="LAQ102" s="9"/>
      <c r="LAR102" s="9"/>
      <c r="LAS102" s="9"/>
      <c r="LAT102" s="9"/>
      <c r="LAU102" s="9"/>
      <c r="LAV102" s="9"/>
      <c r="LAW102" s="9"/>
      <c r="LAX102" s="9"/>
      <c r="LAY102" s="9"/>
      <c r="LAZ102" s="9"/>
      <c r="LBA102" s="9"/>
      <c r="LBB102" s="9"/>
      <c r="LBC102" s="9"/>
      <c r="LBD102" s="9"/>
      <c r="LBE102" s="9"/>
      <c r="LBF102" s="9"/>
      <c r="LBG102" s="9"/>
      <c r="LBH102" s="9"/>
      <c r="LBI102" s="9"/>
      <c r="LBJ102" s="9"/>
      <c r="LBK102" s="9"/>
      <c r="LBL102" s="9"/>
      <c r="LBM102" s="9"/>
      <c r="LBN102" s="9"/>
      <c r="LBO102" s="9"/>
      <c r="LBP102" s="9"/>
      <c r="LBQ102" s="9"/>
      <c r="LBR102" s="9"/>
      <c r="LBS102" s="9"/>
      <c r="LBT102" s="9"/>
      <c r="LBU102" s="9"/>
      <c r="LBV102" s="9"/>
      <c r="LBW102" s="9"/>
      <c r="LBX102" s="9"/>
      <c r="LBY102" s="9"/>
      <c r="LBZ102" s="9"/>
      <c r="LCA102" s="9"/>
      <c r="LCB102" s="9"/>
      <c r="LCC102" s="9"/>
      <c r="LCD102" s="9"/>
      <c r="LCE102" s="9"/>
      <c r="LCF102" s="9"/>
      <c r="LCG102" s="9"/>
      <c r="LCH102" s="9"/>
      <c r="LCI102" s="9"/>
      <c r="LCJ102" s="9"/>
      <c r="LCK102" s="9"/>
      <c r="LCL102" s="9"/>
      <c r="LCM102" s="9"/>
      <c r="LCN102" s="9"/>
      <c r="LCO102" s="9"/>
      <c r="LCP102" s="9"/>
      <c r="LCQ102" s="9"/>
      <c r="LCR102" s="9"/>
      <c r="LCS102" s="9"/>
      <c r="LCT102" s="9"/>
      <c r="LCU102" s="9"/>
      <c r="LCV102" s="9"/>
      <c r="LCW102" s="9"/>
      <c r="LCX102" s="9"/>
      <c r="LCY102" s="9"/>
      <c r="LCZ102" s="9"/>
      <c r="LDA102" s="9"/>
      <c r="LDB102" s="9"/>
      <c r="LDC102" s="9"/>
      <c r="LDD102" s="9"/>
      <c r="LDE102" s="9"/>
      <c r="LDF102" s="9"/>
      <c r="LDG102" s="9"/>
      <c r="LDH102" s="9"/>
      <c r="LDI102" s="9"/>
      <c r="LDJ102" s="9"/>
      <c r="LDK102" s="9"/>
      <c r="LDL102" s="9"/>
      <c r="LDM102" s="9"/>
      <c r="LDN102" s="9"/>
      <c r="LDO102" s="9"/>
      <c r="LDP102" s="9"/>
      <c r="LDQ102" s="9"/>
      <c r="LDR102" s="9"/>
      <c r="LDS102" s="9"/>
      <c r="LDT102" s="9"/>
      <c r="LDU102" s="9"/>
      <c r="LDV102" s="9"/>
      <c r="LDW102" s="9"/>
      <c r="LDX102" s="9"/>
      <c r="LDY102" s="9"/>
      <c r="LDZ102" s="9"/>
      <c r="LEA102" s="9"/>
      <c r="LEB102" s="9"/>
      <c r="LEC102" s="9"/>
      <c r="LED102" s="9"/>
      <c r="LEE102" s="9"/>
      <c r="LEF102" s="9"/>
      <c r="LEG102" s="9"/>
      <c r="LEH102" s="9"/>
      <c r="LEI102" s="9"/>
      <c r="LEJ102" s="9"/>
      <c r="LEK102" s="9"/>
      <c r="LEL102" s="9"/>
      <c r="LEM102" s="9"/>
      <c r="LEN102" s="9"/>
      <c r="LEO102" s="9"/>
      <c r="LEP102" s="9"/>
      <c r="LEQ102" s="9"/>
      <c r="LER102" s="9"/>
      <c r="LES102" s="9"/>
      <c r="LET102" s="9"/>
      <c r="LEU102" s="9"/>
      <c r="LEV102" s="9"/>
      <c r="LEW102" s="9"/>
      <c r="LEX102" s="9"/>
      <c r="LEY102" s="9"/>
      <c r="LEZ102" s="9"/>
      <c r="LFA102" s="9"/>
      <c r="LFB102" s="9"/>
      <c r="LFC102" s="9"/>
      <c r="LFD102" s="9"/>
      <c r="LFE102" s="9"/>
      <c r="LFF102" s="9"/>
      <c r="LFG102" s="9"/>
      <c r="LFH102" s="9"/>
      <c r="LFI102" s="9"/>
      <c r="LFJ102" s="9"/>
      <c r="LFK102" s="9"/>
      <c r="LFL102" s="9"/>
      <c r="LFM102" s="9"/>
      <c r="LFN102" s="9"/>
      <c r="LFO102" s="9"/>
      <c r="LFP102" s="9"/>
      <c r="LFQ102" s="9"/>
      <c r="LFR102" s="9"/>
      <c r="LFS102" s="9"/>
      <c r="LFT102" s="9"/>
      <c r="LFU102" s="9"/>
      <c r="LFV102" s="9"/>
      <c r="LFW102" s="9"/>
      <c r="LFX102" s="9"/>
      <c r="LFY102" s="9"/>
      <c r="LFZ102" s="9"/>
      <c r="LGA102" s="9"/>
      <c r="LGB102" s="9"/>
      <c r="LGC102" s="9"/>
      <c r="LGD102" s="9"/>
      <c r="LGE102" s="9"/>
      <c r="LGF102" s="9"/>
      <c r="LGG102" s="9"/>
      <c r="LGH102" s="9"/>
      <c r="LGI102" s="9"/>
      <c r="LGJ102" s="9"/>
      <c r="LGK102" s="9"/>
      <c r="LGL102" s="9"/>
      <c r="LGM102" s="9"/>
      <c r="LGN102" s="9"/>
      <c r="LGO102" s="9"/>
      <c r="LGP102" s="9"/>
      <c r="LGQ102" s="9"/>
      <c r="LGR102" s="9"/>
      <c r="LGS102" s="9"/>
      <c r="LGT102" s="9"/>
      <c r="LGU102" s="9"/>
      <c r="LGV102" s="9"/>
      <c r="LGW102" s="9"/>
      <c r="LGX102" s="9"/>
      <c r="LGY102" s="9"/>
      <c r="LGZ102" s="9"/>
      <c r="LHA102" s="9"/>
      <c r="LHB102" s="9"/>
      <c r="LHC102" s="9"/>
      <c r="LHD102" s="9"/>
      <c r="LHE102" s="9"/>
      <c r="LHF102" s="9"/>
      <c r="LHG102" s="9"/>
      <c r="LHH102" s="9"/>
      <c r="LHI102" s="9"/>
      <c r="LHJ102" s="9"/>
      <c r="LHK102" s="9"/>
      <c r="LHL102" s="9"/>
      <c r="LHM102" s="9"/>
      <c r="LHN102" s="9"/>
      <c r="LHO102" s="9"/>
      <c r="LHP102" s="9"/>
      <c r="LHQ102" s="9"/>
      <c r="LHR102" s="9"/>
      <c r="LHS102" s="9"/>
      <c r="LHT102" s="9"/>
      <c r="LHU102" s="9"/>
      <c r="LHV102" s="9"/>
      <c r="LHW102" s="9"/>
      <c r="LHX102" s="9"/>
      <c r="LHY102" s="9"/>
      <c r="LHZ102" s="9"/>
      <c r="LIA102" s="9"/>
      <c r="LIB102" s="9"/>
      <c r="LIC102" s="9"/>
      <c r="LID102" s="9"/>
      <c r="LIE102" s="9"/>
      <c r="LIF102" s="9"/>
      <c r="LIG102" s="9"/>
      <c r="LIH102" s="9"/>
      <c r="LII102" s="9"/>
      <c r="LIJ102" s="9"/>
      <c r="LIK102" s="9"/>
      <c r="LIL102" s="9"/>
      <c r="LIM102" s="9"/>
      <c r="LIN102" s="9"/>
      <c r="LIO102" s="9"/>
      <c r="LIP102" s="9"/>
      <c r="LIQ102" s="9"/>
      <c r="LIR102" s="9"/>
      <c r="LIS102" s="9"/>
      <c r="LIT102" s="9"/>
      <c r="LIU102" s="9"/>
      <c r="LIV102" s="9"/>
      <c r="LIW102" s="9"/>
      <c r="LIX102" s="9"/>
      <c r="LIY102" s="9"/>
      <c r="LIZ102" s="9"/>
      <c r="LJA102" s="9"/>
      <c r="LJB102" s="9"/>
      <c r="LJC102" s="9"/>
      <c r="LJD102" s="9"/>
      <c r="LJE102" s="9"/>
      <c r="LJF102" s="9"/>
      <c r="LJG102" s="9"/>
      <c r="LJH102" s="9"/>
      <c r="LJI102" s="9"/>
      <c r="LJJ102" s="9"/>
      <c r="LJK102" s="9"/>
      <c r="LJL102" s="9"/>
      <c r="LJM102" s="9"/>
      <c r="LJN102" s="9"/>
      <c r="LJO102" s="9"/>
      <c r="LJP102" s="9"/>
      <c r="LJQ102" s="9"/>
      <c r="LJR102" s="9"/>
      <c r="LJS102" s="9"/>
      <c r="LJT102" s="9"/>
      <c r="LJU102" s="9"/>
      <c r="LJV102" s="9"/>
      <c r="LJW102" s="9"/>
      <c r="LJX102" s="9"/>
      <c r="LJY102" s="9"/>
      <c r="LJZ102" s="9"/>
      <c r="LKA102" s="9"/>
      <c r="LKB102" s="9"/>
      <c r="LKC102" s="9"/>
      <c r="LKD102" s="9"/>
      <c r="LKE102" s="9"/>
      <c r="LKF102" s="9"/>
      <c r="LKG102" s="9"/>
      <c r="LKH102" s="9"/>
      <c r="LKI102" s="9"/>
      <c r="LKJ102" s="9"/>
      <c r="LKK102" s="9"/>
      <c r="LKL102" s="9"/>
      <c r="LKM102" s="9"/>
      <c r="LKN102" s="9"/>
      <c r="LKO102" s="9"/>
      <c r="LKP102" s="9"/>
      <c r="LKQ102" s="9"/>
      <c r="LKR102" s="9"/>
      <c r="LKS102" s="9"/>
      <c r="LKT102" s="9"/>
      <c r="LKU102" s="9"/>
      <c r="LKV102" s="9"/>
      <c r="LKW102" s="9"/>
      <c r="LKX102" s="9"/>
      <c r="LKY102" s="9"/>
      <c r="LKZ102" s="9"/>
      <c r="LLA102" s="9"/>
      <c r="LLB102" s="9"/>
      <c r="LLC102" s="9"/>
      <c r="LLD102" s="9"/>
      <c r="LLE102" s="9"/>
      <c r="LLF102" s="9"/>
      <c r="LLG102" s="9"/>
      <c r="LLH102" s="9"/>
      <c r="LLI102" s="9"/>
      <c r="LLJ102" s="9"/>
      <c r="LLK102" s="9"/>
      <c r="LLL102" s="9"/>
      <c r="LLM102" s="9"/>
      <c r="LLN102" s="9"/>
      <c r="LLO102" s="9"/>
      <c r="LLP102" s="9"/>
      <c r="LLQ102" s="9"/>
      <c r="LLR102" s="9"/>
      <c r="LLS102" s="9"/>
      <c r="LLT102" s="9"/>
      <c r="LLU102" s="9"/>
      <c r="LLV102" s="9"/>
      <c r="LLW102" s="9"/>
      <c r="LLX102" s="9"/>
      <c r="LLY102" s="9"/>
      <c r="LLZ102" s="9"/>
      <c r="LMA102" s="9"/>
      <c r="LMB102" s="9"/>
      <c r="LMC102" s="9"/>
      <c r="LMD102" s="9"/>
      <c r="LME102" s="9"/>
      <c r="LMF102" s="9"/>
      <c r="LMG102" s="9"/>
      <c r="LMH102" s="9"/>
      <c r="LMI102" s="9"/>
      <c r="LMJ102" s="9"/>
      <c r="LMK102" s="9"/>
      <c r="LML102" s="9"/>
      <c r="LMM102" s="9"/>
      <c r="LMN102" s="9"/>
      <c r="LMO102" s="9"/>
      <c r="LMP102" s="9"/>
      <c r="LMQ102" s="9"/>
      <c r="LMR102" s="9"/>
      <c r="LMS102" s="9"/>
      <c r="LMT102" s="9"/>
      <c r="LMU102" s="9"/>
      <c r="LMV102" s="9"/>
      <c r="LMW102" s="9"/>
      <c r="LMX102" s="9"/>
      <c r="LMY102" s="9"/>
      <c r="LMZ102" s="9"/>
      <c r="LNA102" s="9"/>
      <c r="LNB102" s="9"/>
      <c r="LNC102" s="9"/>
      <c r="LND102" s="9"/>
      <c r="LNE102" s="9"/>
      <c r="LNF102" s="9"/>
      <c r="LNG102" s="9"/>
      <c r="LNH102" s="9"/>
      <c r="LNI102" s="9"/>
      <c r="LNJ102" s="9"/>
      <c r="LNK102" s="9"/>
      <c r="LNL102" s="9"/>
      <c r="LNM102" s="9"/>
      <c r="LNN102" s="9"/>
      <c r="LNO102" s="9"/>
      <c r="LNP102" s="9"/>
      <c r="LNQ102" s="9"/>
      <c r="LNR102" s="9"/>
      <c r="LNS102" s="9"/>
      <c r="LNT102" s="9"/>
      <c r="LNU102" s="9"/>
      <c r="LNV102" s="9"/>
      <c r="LNW102" s="9"/>
      <c r="LNX102" s="9"/>
      <c r="LNY102" s="9"/>
      <c r="LNZ102" s="9"/>
      <c r="LOA102" s="9"/>
      <c r="LOB102" s="9"/>
      <c r="LOC102" s="9"/>
      <c r="LOD102" s="9"/>
      <c r="LOE102" s="9"/>
      <c r="LOF102" s="9"/>
      <c r="LOG102" s="9"/>
      <c r="LOH102" s="9"/>
      <c r="LOI102" s="9"/>
      <c r="LOJ102" s="9"/>
      <c r="LOK102" s="9"/>
      <c r="LOL102" s="9"/>
      <c r="LOM102" s="9"/>
      <c r="LON102" s="9"/>
      <c r="LOO102" s="9"/>
      <c r="LOP102" s="9"/>
      <c r="LOQ102" s="9"/>
      <c r="LOR102" s="9"/>
      <c r="LOS102" s="9"/>
      <c r="LOT102" s="9"/>
      <c r="LOU102" s="9"/>
      <c r="LOV102" s="9"/>
      <c r="LOW102" s="9"/>
      <c r="LOX102" s="9"/>
      <c r="LOY102" s="9"/>
      <c r="LOZ102" s="9"/>
      <c r="LPA102" s="9"/>
      <c r="LPB102" s="9"/>
      <c r="LPC102" s="9"/>
      <c r="LPD102" s="9"/>
      <c r="LPE102" s="9"/>
      <c r="LPF102" s="9"/>
      <c r="LPG102" s="9"/>
      <c r="LPH102" s="9"/>
      <c r="LPI102" s="9"/>
      <c r="LPJ102" s="9"/>
      <c r="LPK102" s="9"/>
      <c r="LPL102" s="9"/>
      <c r="LPM102" s="9"/>
      <c r="LPN102" s="9"/>
      <c r="LPO102" s="9"/>
      <c r="LPP102" s="9"/>
      <c r="LPQ102" s="9"/>
      <c r="LPR102" s="9"/>
      <c r="LPS102" s="9"/>
      <c r="LPT102" s="9"/>
      <c r="LPU102" s="9"/>
      <c r="LPV102" s="9"/>
      <c r="LPW102" s="9"/>
      <c r="LPX102" s="9"/>
      <c r="LPY102" s="9"/>
      <c r="LPZ102" s="9"/>
      <c r="LQA102" s="9"/>
      <c r="LQB102" s="9"/>
      <c r="LQC102" s="9"/>
      <c r="LQD102" s="9"/>
      <c r="LQE102" s="9"/>
      <c r="LQF102" s="9"/>
      <c r="LQG102" s="9"/>
      <c r="LQH102" s="9"/>
      <c r="LQI102" s="9"/>
      <c r="LQJ102" s="9"/>
      <c r="LQK102" s="9"/>
      <c r="LQL102" s="9"/>
      <c r="LQM102" s="9"/>
      <c r="LQN102" s="9"/>
      <c r="LQO102" s="9"/>
      <c r="LQP102" s="9"/>
      <c r="LQQ102" s="9"/>
      <c r="LQR102" s="9"/>
      <c r="LQS102" s="9"/>
      <c r="LQT102" s="9"/>
      <c r="LQU102" s="9"/>
      <c r="LQV102" s="9"/>
      <c r="LQW102" s="9"/>
      <c r="LQX102" s="9"/>
      <c r="LQY102" s="9"/>
      <c r="LQZ102" s="9"/>
      <c r="LRA102" s="9"/>
      <c r="LRB102" s="9"/>
      <c r="LRC102" s="9"/>
      <c r="LRD102" s="9"/>
      <c r="LRE102" s="9"/>
      <c r="LRF102" s="9"/>
      <c r="LRG102" s="9"/>
      <c r="LRH102" s="9"/>
      <c r="LRI102" s="9"/>
      <c r="LRJ102" s="9"/>
      <c r="LRK102" s="9"/>
      <c r="LRL102" s="9"/>
      <c r="LRM102" s="9"/>
      <c r="LRN102" s="9"/>
      <c r="LRO102" s="9"/>
      <c r="LRP102" s="9"/>
      <c r="LRQ102" s="9"/>
      <c r="LRR102" s="9"/>
      <c r="LRS102" s="9"/>
      <c r="LRT102" s="9"/>
      <c r="LRU102" s="9"/>
      <c r="LRV102" s="9"/>
      <c r="LRW102" s="9"/>
      <c r="LRX102" s="9"/>
      <c r="LRY102" s="9"/>
      <c r="LRZ102" s="9"/>
      <c r="LSA102" s="9"/>
      <c r="LSB102" s="9"/>
      <c r="LSC102" s="9"/>
      <c r="LSD102" s="9"/>
      <c r="LSE102" s="9"/>
      <c r="LSF102" s="9"/>
      <c r="LSG102" s="9"/>
      <c r="LSH102" s="9"/>
      <c r="LSI102" s="9"/>
      <c r="LSJ102" s="9"/>
      <c r="LSK102" s="9"/>
      <c r="LSL102" s="9"/>
      <c r="LSM102" s="9"/>
      <c r="LSN102" s="9"/>
      <c r="LSO102" s="9"/>
      <c r="LSP102" s="9"/>
      <c r="LSQ102" s="9"/>
      <c r="LSR102" s="9"/>
      <c r="LSS102" s="9"/>
      <c r="LST102" s="9"/>
      <c r="LSU102" s="9"/>
      <c r="LSV102" s="9"/>
      <c r="LSW102" s="9"/>
      <c r="LSX102" s="9"/>
      <c r="LSY102" s="9"/>
      <c r="LSZ102" s="9"/>
      <c r="LTA102" s="9"/>
      <c r="LTB102" s="9"/>
      <c r="LTC102" s="9"/>
      <c r="LTD102" s="9"/>
      <c r="LTE102" s="9"/>
      <c r="LTF102" s="9"/>
      <c r="LTG102" s="9"/>
      <c r="LTH102" s="9"/>
      <c r="LTI102" s="9"/>
      <c r="LTJ102" s="9"/>
      <c r="LTK102" s="9"/>
      <c r="LTL102" s="9"/>
      <c r="LTM102" s="9"/>
      <c r="LTN102" s="9"/>
      <c r="LTO102" s="9"/>
      <c r="LTP102" s="9"/>
      <c r="LTQ102" s="9"/>
      <c r="LTR102" s="9"/>
      <c r="LTS102" s="9"/>
      <c r="LTT102" s="9"/>
      <c r="LTU102" s="9"/>
      <c r="LTV102" s="9"/>
      <c r="LTW102" s="9"/>
      <c r="LTX102" s="9"/>
      <c r="LTY102" s="9"/>
      <c r="LTZ102" s="9"/>
      <c r="LUA102" s="9"/>
      <c r="LUB102" s="9"/>
      <c r="LUC102" s="9"/>
      <c r="LUD102" s="9"/>
      <c r="LUE102" s="9"/>
      <c r="LUF102" s="9"/>
      <c r="LUG102" s="9"/>
      <c r="LUH102" s="9"/>
      <c r="LUI102" s="9"/>
      <c r="LUJ102" s="9"/>
      <c r="LUK102" s="9"/>
      <c r="LUL102" s="9"/>
      <c r="LUM102" s="9"/>
      <c r="LUN102" s="9"/>
      <c r="LUO102" s="9"/>
      <c r="LUP102" s="9"/>
      <c r="LUQ102" s="9"/>
      <c r="LUR102" s="9"/>
      <c r="LUS102" s="9"/>
      <c r="LUT102" s="9"/>
      <c r="LUU102" s="9"/>
      <c r="LUV102" s="9"/>
      <c r="LUW102" s="9"/>
      <c r="LUX102" s="9"/>
      <c r="LUY102" s="9"/>
      <c r="LUZ102" s="9"/>
      <c r="LVA102" s="9"/>
      <c r="LVB102" s="9"/>
      <c r="LVC102" s="9"/>
      <c r="LVD102" s="9"/>
      <c r="LVE102" s="9"/>
      <c r="LVF102" s="9"/>
      <c r="LVG102" s="9"/>
      <c r="LVH102" s="9"/>
      <c r="LVI102" s="9"/>
      <c r="LVJ102" s="9"/>
      <c r="LVK102" s="9"/>
      <c r="LVL102" s="9"/>
      <c r="LVM102" s="9"/>
      <c r="LVN102" s="9"/>
      <c r="LVO102" s="9"/>
      <c r="LVP102" s="9"/>
      <c r="LVQ102" s="9"/>
      <c r="LVR102" s="9"/>
      <c r="LVS102" s="9"/>
      <c r="LVT102" s="9"/>
      <c r="LVU102" s="9"/>
      <c r="LVV102" s="9"/>
      <c r="LVW102" s="9"/>
      <c r="LVX102" s="9"/>
      <c r="LVY102" s="9"/>
      <c r="LVZ102" s="9"/>
      <c r="LWA102" s="9"/>
      <c r="LWB102" s="9"/>
      <c r="LWC102" s="9"/>
      <c r="LWD102" s="9"/>
      <c r="LWE102" s="9"/>
      <c r="LWF102" s="9"/>
      <c r="LWG102" s="9"/>
      <c r="LWH102" s="9"/>
      <c r="LWI102" s="9"/>
      <c r="LWJ102" s="9"/>
      <c r="LWK102" s="9"/>
      <c r="LWL102" s="9"/>
      <c r="LWM102" s="9"/>
      <c r="LWN102" s="9"/>
      <c r="LWO102" s="9"/>
      <c r="LWP102" s="9"/>
      <c r="LWQ102" s="9"/>
      <c r="LWR102" s="9"/>
      <c r="LWS102" s="9"/>
      <c r="LWT102" s="9"/>
      <c r="LWU102" s="9"/>
      <c r="LWV102" s="9"/>
      <c r="LWW102" s="9"/>
      <c r="LWX102" s="9"/>
      <c r="LWY102" s="9"/>
      <c r="LWZ102" s="9"/>
      <c r="LXA102" s="9"/>
      <c r="LXB102" s="9"/>
      <c r="LXC102" s="9"/>
      <c r="LXD102" s="9"/>
      <c r="LXE102" s="9"/>
      <c r="LXF102" s="9"/>
      <c r="LXG102" s="9"/>
      <c r="LXH102" s="9"/>
      <c r="LXI102" s="9"/>
      <c r="LXJ102" s="9"/>
      <c r="LXK102" s="9"/>
      <c r="LXL102" s="9"/>
      <c r="LXM102" s="9"/>
      <c r="LXN102" s="9"/>
      <c r="LXO102" s="9"/>
      <c r="LXP102" s="9"/>
      <c r="LXQ102" s="9"/>
      <c r="LXR102" s="9"/>
      <c r="LXS102" s="9"/>
      <c r="LXT102" s="9"/>
      <c r="LXU102" s="9"/>
      <c r="LXV102" s="9"/>
      <c r="LXW102" s="9"/>
      <c r="LXX102" s="9"/>
      <c r="LXY102" s="9"/>
      <c r="LXZ102" s="9"/>
      <c r="LYA102" s="9"/>
      <c r="LYB102" s="9"/>
      <c r="LYC102" s="9"/>
      <c r="LYD102" s="9"/>
      <c r="LYE102" s="9"/>
      <c r="LYF102" s="9"/>
      <c r="LYG102" s="9"/>
      <c r="LYH102" s="9"/>
      <c r="LYI102" s="9"/>
      <c r="LYJ102" s="9"/>
      <c r="LYK102" s="9"/>
      <c r="LYL102" s="9"/>
      <c r="LYM102" s="9"/>
      <c r="LYN102" s="9"/>
      <c r="LYO102" s="9"/>
      <c r="LYP102" s="9"/>
      <c r="LYQ102" s="9"/>
      <c r="LYR102" s="9"/>
      <c r="LYS102" s="9"/>
      <c r="LYT102" s="9"/>
      <c r="LYU102" s="9"/>
      <c r="LYV102" s="9"/>
      <c r="LYW102" s="9"/>
      <c r="LYX102" s="9"/>
      <c r="LYY102" s="9"/>
      <c r="LYZ102" s="9"/>
      <c r="LZA102" s="9"/>
      <c r="LZB102" s="9"/>
      <c r="LZC102" s="9"/>
      <c r="LZD102" s="9"/>
      <c r="LZE102" s="9"/>
      <c r="LZF102" s="9"/>
      <c r="LZG102" s="9"/>
      <c r="LZH102" s="9"/>
      <c r="LZI102" s="9"/>
      <c r="LZJ102" s="9"/>
      <c r="LZK102" s="9"/>
      <c r="LZL102" s="9"/>
      <c r="LZM102" s="9"/>
      <c r="LZN102" s="9"/>
      <c r="LZO102" s="9"/>
      <c r="LZP102" s="9"/>
      <c r="LZQ102" s="9"/>
      <c r="LZR102" s="9"/>
      <c r="LZS102" s="9"/>
      <c r="LZT102" s="9"/>
      <c r="LZU102" s="9"/>
      <c r="LZV102" s="9"/>
      <c r="LZW102" s="9"/>
      <c r="LZX102" s="9"/>
      <c r="LZY102" s="9"/>
      <c r="LZZ102" s="9"/>
      <c r="MAA102" s="9"/>
      <c r="MAB102" s="9"/>
      <c r="MAC102" s="9"/>
      <c r="MAD102" s="9"/>
      <c r="MAE102" s="9"/>
      <c r="MAF102" s="9"/>
      <c r="MAG102" s="9"/>
      <c r="MAH102" s="9"/>
      <c r="MAI102" s="9"/>
      <c r="MAJ102" s="9"/>
      <c r="MAK102" s="9"/>
      <c r="MAL102" s="9"/>
      <c r="MAM102" s="9"/>
      <c r="MAN102" s="9"/>
      <c r="MAO102" s="9"/>
      <c r="MAP102" s="9"/>
      <c r="MAQ102" s="9"/>
      <c r="MAR102" s="9"/>
      <c r="MAS102" s="9"/>
      <c r="MAT102" s="9"/>
      <c r="MAU102" s="9"/>
      <c r="MAV102" s="9"/>
      <c r="MAW102" s="9"/>
      <c r="MAX102" s="9"/>
      <c r="MAY102" s="9"/>
      <c r="MAZ102" s="9"/>
      <c r="MBA102" s="9"/>
      <c r="MBB102" s="9"/>
      <c r="MBC102" s="9"/>
      <c r="MBD102" s="9"/>
      <c r="MBE102" s="9"/>
      <c r="MBF102" s="9"/>
      <c r="MBG102" s="9"/>
      <c r="MBH102" s="9"/>
      <c r="MBI102" s="9"/>
      <c r="MBJ102" s="9"/>
      <c r="MBK102" s="9"/>
      <c r="MBL102" s="9"/>
      <c r="MBM102" s="9"/>
      <c r="MBN102" s="9"/>
      <c r="MBO102" s="9"/>
      <c r="MBP102" s="9"/>
      <c r="MBQ102" s="9"/>
      <c r="MBR102" s="9"/>
      <c r="MBS102" s="9"/>
      <c r="MBT102" s="9"/>
      <c r="MBU102" s="9"/>
      <c r="MBV102" s="9"/>
      <c r="MBW102" s="9"/>
      <c r="MBX102" s="9"/>
      <c r="MBY102" s="9"/>
      <c r="MBZ102" s="9"/>
      <c r="MCA102" s="9"/>
      <c r="MCB102" s="9"/>
      <c r="MCC102" s="9"/>
      <c r="MCD102" s="9"/>
      <c r="MCE102" s="9"/>
      <c r="MCF102" s="9"/>
      <c r="MCG102" s="9"/>
      <c r="MCH102" s="9"/>
      <c r="MCI102" s="9"/>
      <c r="MCJ102" s="9"/>
      <c r="MCK102" s="9"/>
      <c r="MCL102" s="9"/>
      <c r="MCM102" s="9"/>
      <c r="MCN102" s="9"/>
      <c r="MCO102" s="9"/>
      <c r="MCP102" s="9"/>
      <c r="MCQ102" s="9"/>
      <c r="MCR102" s="9"/>
      <c r="MCS102" s="9"/>
      <c r="MCT102" s="9"/>
      <c r="MCU102" s="9"/>
      <c r="MCV102" s="9"/>
      <c r="MCW102" s="9"/>
      <c r="MCX102" s="9"/>
      <c r="MCY102" s="9"/>
      <c r="MCZ102" s="9"/>
      <c r="MDA102" s="9"/>
      <c r="MDB102" s="9"/>
      <c r="MDC102" s="9"/>
      <c r="MDD102" s="9"/>
      <c r="MDE102" s="9"/>
      <c r="MDF102" s="9"/>
      <c r="MDG102" s="9"/>
      <c r="MDH102" s="9"/>
      <c r="MDI102" s="9"/>
      <c r="MDJ102" s="9"/>
      <c r="MDK102" s="9"/>
      <c r="MDL102" s="9"/>
      <c r="MDM102" s="9"/>
      <c r="MDN102" s="9"/>
      <c r="MDO102" s="9"/>
      <c r="MDP102" s="9"/>
      <c r="MDQ102" s="9"/>
      <c r="MDR102" s="9"/>
      <c r="MDS102" s="9"/>
      <c r="MDT102" s="9"/>
      <c r="MDU102" s="9"/>
      <c r="MDV102" s="9"/>
      <c r="MDW102" s="9"/>
      <c r="MDX102" s="9"/>
      <c r="MDY102" s="9"/>
      <c r="MDZ102" s="9"/>
      <c r="MEA102" s="9"/>
      <c r="MEB102" s="9"/>
      <c r="MEC102" s="9"/>
      <c r="MED102" s="9"/>
      <c r="MEE102" s="9"/>
      <c r="MEF102" s="9"/>
      <c r="MEG102" s="9"/>
      <c r="MEH102" s="9"/>
      <c r="MEI102" s="9"/>
      <c r="MEJ102" s="9"/>
      <c r="MEK102" s="9"/>
      <c r="MEL102" s="9"/>
      <c r="MEM102" s="9"/>
      <c r="MEN102" s="9"/>
      <c r="MEO102" s="9"/>
      <c r="MEP102" s="9"/>
      <c r="MEQ102" s="9"/>
      <c r="MER102" s="9"/>
      <c r="MES102" s="9"/>
      <c r="MET102" s="9"/>
      <c r="MEU102" s="9"/>
      <c r="MEV102" s="9"/>
      <c r="MEW102" s="9"/>
      <c r="MEX102" s="9"/>
      <c r="MEY102" s="9"/>
      <c r="MEZ102" s="9"/>
      <c r="MFA102" s="9"/>
      <c r="MFB102" s="9"/>
      <c r="MFC102" s="9"/>
      <c r="MFD102" s="9"/>
      <c r="MFE102" s="9"/>
      <c r="MFF102" s="9"/>
      <c r="MFG102" s="9"/>
      <c r="MFH102" s="9"/>
      <c r="MFI102" s="9"/>
      <c r="MFJ102" s="9"/>
      <c r="MFK102" s="9"/>
      <c r="MFL102" s="9"/>
      <c r="MFM102" s="9"/>
      <c r="MFN102" s="9"/>
      <c r="MFO102" s="9"/>
      <c r="MFP102" s="9"/>
      <c r="MFQ102" s="9"/>
      <c r="MFR102" s="9"/>
      <c r="MFS102" s="9"/>
      <c r="MFT102" s="9"/>
      <c r="MFU102" s="9"/>
      <c r="MFV102" s="9"/>
      <c r="MFW102" s="9"/>
      <c r="MFX102" s="9"/>
      <c r="MFY102" s="9"/>
      <c r="MFZ102" s="9"/>
      <c r="MGA102" s="9"/>
      <c r="MGB102" s="9"/>
      <c r="MGC102" s="9"/>
      <c r="MGD102" s="9"/>
      <c r="MGE102" s="9"/>
      <c r="MGF102" s="9"/>
      <c r="MGG102" s="9"/>
      <c r="MGH102" s="9"/>
      <c r="MGI102" s="9"/>
      <c r="MGJ102" s="9"/>
      <c r="MGK102" s="9"/>
      <c r="MGL102" s="9"/>
      <c r="MGM102" s="9"/>
      <c r="MGN102" s="9"/>
      <c r="MGO102" s="9"/>
      <c r="MGP102" s="9"/>
      <c r="MGQ102" s="9"/>
      <c r="MGR102" s="9"/>
      <c r="MGS102" s="9"/>
      <c r="MGT102" s="9"/>
      <c r="MGU102" s="9"/>
      <c r="MGV102" s="9"/>
      <c r="MGW102" s="9"/>
      <c r="MGX102" s="9"/>
      <c r="MGY102" s="9"/>
      <c r="MGZ102" s="9"/>
      <c r="MHA102" s="9"/>
      <c r="MHB102" s="9"/>
      <c r="MHC102" s="9"/>
      <c r="MHD102" s="9"/>
      <c r="MHE102" s="9"/>
      <c r="MHF102" s="9"/>
      <c r="MHG102" s="9"/>
      <c r="MHH102" s="9"/>
      <c r="MHI102" s="9"/>
      <c r="MHJ102" s="9"/>
      <c r="MHK102" s="9"/>
      <c r="MHL102" s="9"/>
      <c r="MHM102" s="9"/>
      <c r="MHN102" s="9"/>
      <c r="MHO102" s="9"/>
      <c r="MHP102" s="9"/>
      <c r="MHQ102" s="9"/>
      <c r="MHR102" s="9"/>
      <c r="MHS102" s="9"/>
      <c r="MHT102" s="9"/>
      <c r="MHU102" s="9"/>
      <c r="MHV102" s="9"/>
      <c r="MHW102" s="9"/>
      <c r="MHX102" s="9"/>
      <c r="MHY102" s="9"/>
      <c r="MHZ102" s="9"/>
      <c r="MIA102" s="9"/>
      <c r="MIB102" s="9"/>
      <c r="MIC102" s="9"/>
      <c r="MID102" s="9"/>
      <c r="MIE102" s="9"/>
      <c r="MIF102" s="9"/>
      <c r="MIG102" s="9"/>
      <c r="MIH102" s="9"/>
      <c r="MII102" s="9"/>
      <c r="MIJ102" s="9"/>
      <c r="MIK102" s="9"/>
      <c r="MIL102" s="9"/>
      <c r="MIM102" s="9"/>
      <c r="MIN102" s="9"/>
      <c r="MIO102" s="9"/>
      <c r="MIP102" s="9"/>
      <c r="MIQ102" s="9"/>
      <c r="MIR102" s="9"/>
      <c r="MIS102" s="9"/>
      <c r="MIT102" s="9"/>
      <c r="MIU102" s="9"/>
      <c r="MIV102" s="9"/>
      <c r="MIW102" s="9"/>
      <c r="MIX102" s="9"/>
      <c r="MIY102" s="9"/>
      <c r="MIZ102" s="9"/>
      <c r="MJA102" s="9"/>
      <c r="MJB102" s="9"/>
      <c r="MJC102" s="9"/>
      <c r="MJD102" s="9"/>
      <c r="MJE102" s="9"/>
      <c r="MJF102" s="9"/>
      <c r="MJG102" s="9"/>
      <c r="MJH102" s="9"/>
      <c r="MJI102" s="9"/>
      <c r="MJJ102" s="9"/>
      <c r="MJK102" s="9"/>
      <c r="MJL102" s="9"/>
      <c r="MJM102" s="9"/>
      <c r="MJN102" s="9"/>
      <c r="MJO102" s="9"/>
      <c r="MJP102" s="9"/>
      <c r="MJQ102" s="9"/>
      <c r="MJR102" s="9"/>
      <c r="MJS102" s="9"/>
      <c r="MJT102" s="9"/>
      <c r="MJU102" s="9"/>
      <c r="MJV102" s="9"/>
      <c r="MJW102" s="9"/>
      <c r="MJX102" s="9"/>
      <c r="MJY102" s="9"/>
      <c r="MJZ102" s="9"/>
      <c r="MKA102" s="9"/>
      <c r="MKB102" s="9"/>
      <c r="MKC102" s="9"/>
      <c r="MKD102" s="9"/>
      <c r="MKE102" s="9"/>
      <c r="MKF102" s="9"/>
      <c r="MKG102" s="9"/>
      <c r="MKH102" s="9"/>
      <c r="MKI102" s="9"/>
      <c r="MKJ102" s="9"/>
      <c r="MKK102" s="9"/>
      <c r="MKL102" s="9"/>
      <c r="MKM102" s="9"/>
      <c r="MKN102" s="9"/>
      <c r="MKO102" s="9"/>
      <c r="MKP102" s="9"/>
      <c r="MKQ102" s="9"/>
      <c r="MKR102" s="9"/>
      <c r="MKS102" s="9"/>
      <c r="MKT102" s="9"/>
      <c r="MKU102" s="9"/>
      <c r="MKV102" s="9"/>
      <c r="MKW102" s="9"/>
      <c r="MKX102" s="9"/>
      <c r="MKY102" s="9"/>
      <c r="MKZ102" s="9"/>
      <c r="MLA102" s="9"/>
      <c r="MLB102" s="9"/>
      <c r="MLC102" s="9"/>
      <c r="MLD102" s="9"/>
      <c r="MLE102" s="9"/>
      <c r="MLF102" s="9"/>
      <c r="MLG102" s="9"/>
      <c r="MLH102" s="9"/>
      <c r="MLI102" s="9"/>
      <c r="MLJ102" s="9"/>
      <c r="MLK102" s="9"/>
      <c r="MLL102" s="9"/>
      <c r="MLM102" s="9"/>
      <c r="MLN102" s="9"/>
      <c r="MLO102" s="9"/>
      <c r="MLP102" s="9"/>
      <c r="MLQ102" s="9"/>
      <c r="MLR102" s="9"/>
      <c r="MLS102" s="9"/>
      <c r="MLT102" s="9"/>
      <c r="MLU102" s="9"/>
      <c r="MLV102" s="9"/>
      <c r="MLW102" s="9"/>
      <c r="MLX102" s="9"/>
      <c r="MLY102" s="9"/>
      <c r="MLZ102" s="9"/>
      <c r="MMA102" s="9"/>
      <c r="MMB102" s="9"/>
      <c r="MMC102" s="9"/>
      <c r="MMD102" s="9"/>
      <c r="MME102" s="9"/>
      <c r="MMF102" s="9"/>
      <c r="MMG102" s="9"/>
      <c r="MMH102" s="9"/>
      <c r="MMI102" s="9"/>
      <c r="MMJ102" s="9"/>
      <c r="MMK102" s="9"/>
      <c r="MML102" s="9"/>
      <c r="MMM102" s="9"/>
      <c r="MMN102" s="9"/>
      <c r="MMO102" s="9"/>
      <c r="MMP102" s="9"/>
      <c r="MMQ102" s="9"/>
      <c r="MMR102" s="9"/>
      <c r="MMS102" s="9"/>
      <c r="MMT102" s="9"/>
      <c r="MMU102" s="9"/>
      <c r="MMV102" s="9"/>
      <c r="MMW102" s="9"/>
      <c r="MMX102" s="9"/>
      <c r="MMY102" s="9"/>
      <c r="MMZ102" s="9"/>
      <c r="MNA102" s="9"/>
      <c r="MNB102" s="9"/>
      <c r="MNC102" s="9"/>
      <c r="MND102" s="9"/>
      <c r="MNE102" s="9"/>
      <c r="MNF102" s="9"/>
      <c r="MNG102" s="9"/>
      <c r="MNH102" s="9"/>
      <c r="MNI102" s="9"/>
      <c r="MNJ102" s="9"/>
      <c r="MNK102" s="9"/>
      <c r="MNL102" s="9"/>
      <c r="MNM102" s="9"/>
      <c r="MNN102" s="9"/>
      <c r="MNO102" s="9"/>
      <c r="MNP102" s="9"/>
      <c r="MNQ102" s="9"/>
      <c r="MNR102" s="9"/>
      <c r="MNS102" s="9"/>
      <c r="MNT102" s="9"/>
      <c r="MNU102" s="9"/>
      <c r="MNV102" s="9"/>
      <c r="MNW102" s="9"/>
      <c r="MNX102" s="9"/>
      <c r="MNY102" s="9"/>
      <c r="MNZ102" s="9"/>
      <c r="MOA102" s="9"/>
      <c r="MOB102" s="9"/>
      <c r="MOC102" s="9"/>
      <c r="MOD102" s="9"/>
      <c r="MOE102" s="9"/>
      <c r="MOF102" s="9"/>
      <c r="MOG102" s="9"/>
      <c r="MOH102" s="9"/>
      <c r="MOI102" s="9"/>
      <c r="MOJ102" s="9"/>
      <c r="MOK102" s="9"/>
      <c r="MOL102" s="9"/>
      <c r="MOM102" s="9"/>
      <c r="MON102" s="9"/>
      <c r="MOO102" s="9"/>
      <c r="MOP102" s="9"/>
      <c r="MOQ102" s="9"/>
      <c r="MOR102" s="9"/>
      <c r="MOS102" s="9"/>
      <c r="MOT102" s="9"/>
      <c r="MOU102" s="9"/>
      <c r="MOV102" s="9"/>
      <c r="MOW102" s="9"/>
      <c r="MOX102" s="9"/>
      <c r="MOY102" s="9"/>
      <c r="MOZ102" s="9"/>
      <c r="MPA102" s="9"/>
      <c r="MPB102" s="9"/>
      <c r="MPC102" s="9"/>
      <c r="MPD102" s="9"/>
      <c r="MPE102" s="9"/>
      <c r="MPF102" s="9"/>
      <c r="MPG102" s="9"/>
      <c r="MPH102" s="9"/>
      <c r="MPI102" s="9"/>
      <c r="MPJ102" s="9"/>
      <c r="MPK102" s="9"/>
      <c r="MPL102" s="9"/>
      <c r="MPM102" s="9"/>
      <c r="MPN102" s="9"/>
      <c r="MPO102" s="9"/>
      <c r="MPP102" s="9"/>
      <c r="MPQ102" s="9"/>
      <c r="MPR102" s="9"/>
      <c r="MPS102" s="9"/>
      <c r="MPT102" s="9"/>
      <c r="MPU102" s="9"/>
      <c r="MPV102" s="9"/>
      <c r="MPW102" s="9"/>
      <c r="MPX102" s="9"/>
      <c r="MPY102" s="9"/>
      <c r="MPZ102" s="9"/>
      <c r="MQA102" s="9"/>
      <c r="MQB102" s="9"/>
      <c r="MQC102" s="9"/>
      <c r="MQD102" s="9"/>
      <c r="MQE102" s="9"/>
      <c r="MQF102" s="9"/>
      <c r="MQG102" s="9"/>
      <c r="MQH102" s="9"/>
      <c r="MQI102" s="9"/>
      <c r="MQJ102" s="9"/>
      <c r="MQK102" s="9"/>
      <c r="MQL102" s="9"/>
      <c r="MQM102" s="9"/>
      <c r="MQN102" s="9"/>
      <c r="MQO102" s="9"/>
      <c r="MQP102" s="9"/>
      <c r="MQQ102" s="9"/>
      <c r="MQR102" s="9"/>
      <c r="MQS102" s="9"/>
      <c r="MQT102" s="9"/>
      <c r="MQU102" s="9"/>
      <c r="MQV102" s="9"/>
      <c r="MQW102" s="9"/>
      <c r="MQX102" s="9"/>
      <c r="MQY102" s="9"/>
      <c r="MQZ102" s="9"/>
      <c r="MRA102" s="9"/>
      <c r="MRB102" s="9"/>
      <c r="MRC102" s="9"/>
      <c r="MRD102" s="9"/>
      <c r="MRE102" s="9"/>
      <c r="MRF102" s="9"/>
      <c r="MRG102" s="9"/>
      <c r="MRH102" s="9"/>
      <c r="MRI102" s="9"/>
      <c r="MRJ102" s="9"/>
      <c r="MRK102" s="9"/>
      <c r="MRL102" s="9"/>
      <c r="MRM102" s="9"/>
      <c r="MRN102" s="9"/>
      <c r="MRO102" s="9"/>
      <c r="MRP102" s="9"/>
      <c r="MRQ102" s="9"/>
      <c r="MRR102" s="9"/>
      <c r="MRS102" s="9"/>
      <c r="MRT102" s="9"/>
      <c r="MRU102" s="9"/>
      <c r="MRV102" s="9"/>
      <c r="MRW102" s="9"/>
      <c r="MRX102" s="9"/>
      <c r="MRY102" s="9"/>
      <c r="MRZ102" s="9"/>
      <c r="MSA102" s="9"/>
      <c r="MSB102" s="9"/>
      <c r="MSC102" s="9"/>
      <c r="MSD102" s="9"/>
      <c r="MSE102" s="9"/>
      <c r="MSF102" s="9"/>
      <c r="MSG102" s="9"/>
      <c r="MSH102" s="9"/>
      <c r="MSI102" s="9"/>
      <c r="MSJ102" s="9"/>
      <c r="MSK102" s="9"/>
      <c r="MSL102" s="9"/>
      <c r="MSM102" s="9"/>
      <c r="MSN102" s="9"/>
      <c r="MSO102" s="9"/>
      <c r="MSP102" s="9"/>
      <c r="MSQ102" s="9"/>
      <c r="MSR102" s="9"/>
      <c r="MSS102" s="9"/>
      <c r="MST102" s="9"/>
      <c r="MSU102" s="9"/>
      <c r="MSV102" s="9"/>
      <c r="MSW102" s="9"/>
      <c r="MSX102" s="9"/>
      <c r="MSY102" s="9"/>
      <c r="MSZ102" s="9"/>
      <c r="MTA102" s="9"/>
      <c r="MTB102" s="9"/>
      <c r="MTC102" s="9"/>
      <c r="MTD102" s="9"/>
      <c r="MTE102" s="9"/>
      <c r="MTF102" s="9"/>
      <c r="MTG102" s="9"/>
      <c r="MTH102" s="9"/>
      <c r="MTI102" s="9"/>
      <c r="MTJ102" s="9"/>
      <c r="MTK102" s="9"/>
      <c r="MTL102" s="9"/>
      <c r="MTM102" s="9"/>
      <c r="MTN102" s="9"/>
      <c r="MTO102" s="9"/>
      <c r="MTP102" s="9"/>
      <c r="MTQ102" s="9"/>
      <c r="MTR102" s="9"/>
      <c r="MTS102" s="9"/>
      <c r="MTT102" s="9"/>
      <c r="MTU102" s="9"/>
      <c r="MTV102" s="9"/>
      <c r="MTW102" s="9"/>
      <c r="MTX102" s="9"/>
      <c r="MTY102" s="9"/>
      <c r="MTZ102" s="9"/>
      <c r="MUA102" s="9"/>
      <c r="MUB102" s="9"/>
      <c r="MUC102" s="9"/>
      <c r="MUD102" s="9"/>
      <c r="MUE102" s="9"/>
      <c r="MUF102" s="9"/>
      <c r="MUG102" s="9"/>
      <c r="MUH102" s="9"/>
      <c r="MUI102" s="9"/>
      <c r="MUJ102" s="9"/>
      <c r="MUK102" s="9"/>
      <c r="MUL102" s="9"/>
      <c r="MUM102" s="9"/>
      <c r="MUN102" s="9"/>
      <c r="MUO102" s="9"/>
      <c r="MUP102" s="9"/>
      <c r="MUQ102" s="9"/>
      <c r="MUR102" s="9"/>
      <c r="MUS102" s="9"/>
      <c r="MUT102" s="9"/>
      <c r="MUU102" s="9"/>
      <c r="MUV102" s="9"/>
      <c r="MUW102" s="9"/>
      <c r="MUX102" s="9"/>
      <c r="MUY102" s="9"/>
      <c r="MUZ102" s="9"/>
      <c r="MVA102" s="9"/>
      <c r="MVB102" s="9"/>
      <c r="MVC102" s="9"/>
      <c r="MVD102" s="9"/>
      <c r="MVE102" s="9"/>
      <c r="MVF102" s="9"/>
      <c r="MVG102" s="9"/>
      <c r="MVH102" s="9"/>
      <c r="MVI102" s="9"/>
      <c r="MVJ102" s="9"/>
      <c r="MVK102" s="9"/>
      <c r="MVL102" s="9"/>
      <c r="MVM102" s="9"/>
      <c r="MVN102" s="9"/>
      <c r="MVO102" s="9"/>
      <c r="MVP102" s="9"/>
      <c r="MVQ102" s="9"/>
      <c r="MVR102" s="9"/>
      <c r="MVS102" s="9"/>
      <c r="MVT102" s="9"/>
      <c r="MVU102" s="9"/>
      <c r="MVV102" s="9"/>
      <c r="MVW102" s="9"/>
      <c r="MVX102" s="9"/>
      <c r="MVY102" s="9"/>
      <c r="MVZ102" s="9"/>
      <c r="MWA102" s="9"/>
      <c r="MWB102" s="9"/>
      <c r="MWC102" s="9"/>
      <c r="MWD102" s="9"/>
      <c r="MWE102" s="9"/>
      <c r="MWF102" s="9"/>
      <c r="MWG102" s="9"/>
      <c r="MWH102" s="9"/>
      <c r="MWI102" s="9"/>
      <c r="MWJ102" s="9"/>
      <c r="MWK102" s="9"/>
      <c r="MWL102" s="9"/>
      <c r="MWM102" s="9"/>
      <c r="MWN102" s="9"/>
      <c r="MWO102" s="9"/>
      <c r="MWP102" s="9"/>
      <c r="MWQ102" s="9"/>
      <c r="MWR102" s="9"/>
      <c r="MWS102" s="9"/>
      <c r="MWT102" s="9"/>
      <c r="MWU102" s="9"/>
      <c r="MWV102" s="9"/>
      <c r="MWW102" s="9"/>
      <c r="MWX102" s="9"/>
      <c r="MWY102" s="9"/>
      <c r="MWZ102" s="9"/>
      <c r="MXA102" s="9"/>
      <c r="MXB102" s="9"/>
      <c r="MXC102" s="9"/>
      <c r="MXD102" s="9"/>
      <c r="MXE102" s="9"/>
      <c r="MXF102" s="9"/>
      <c r="MXG102" s="9"/>
      <c r="MXH102" s="9"/>
      <c r="MXI102" s="9"/>
      <c r="MXJ102" s="9"/>
      <c r="MXK102" s="9"/>
      <c r="MXL102" s="9"/>
      <c r="MXM102" s="9"/>
      <c r="MXN102" s="9"/>
      <c r="MXO102" s="9"/>
      <c r="MXP102" s="9"/>
      <c r="MXQ102" s="9"/>
      <c r="MXR102" s="9"/>
      <c r="MXS102" s="9"/>
      <c r="MXT102" s="9"/>
      <c r="MXU102" s="9"/>
      <c r="MXV102" s="9"/>
      <c r="MXW102" s="9"/>
      <c r="MXX102" s="9"/>
      <c r="MXY102" s="9"/>
      <c r="MXZ102" s="9"/>
      <c r="MYA102" s="9"/>
      <c r="MYB102" s="9"/>
      <c r="MYC102" s="9"/>
      <c r="MYD102" s="9"/>
      <c r="MYE102" s="9"/>
      <c r="MYF102" s="9"/>
      <c r="MYG102" s="9"/>
      <c r="MYH102" s="9"/>
      <c r="MYI102" s="9"/>
      <c r="MYJ102" s="9"/>
      <c r="MYK102" s="9"/>
      <c r="MYL102" s="9"/>
      <c r="MYM102" s="9"/>
      <c r="MYN102" s="9"/>
      <c r="MYO102" s="9"/>
      <c r="MYP102" s="9"/>
      <c r="MYQ102" s="9"/>
      <c r="MYR102" s="9"/>
      <c r="MYS102" s="9"/>
      <c r="MYT102" s="9"/>
      <c r="MYU102" s="9"/>
      <c r="MYV102" s="9"/>
      <c r="MYW102" s="9"/>
      <c r="MYX102" s="9"/>
      <c r="MYY102" s="9"/>
      <c r="MYZ102" s="9"/>
      <c r="MZA102" s="9"/>
      <c r="MZB102" s="9"/>
      <c r="MZC102" s="9"/>
      <c r="MZD102" s="9"/>
      <c r="MZE102" s="9"/>
      <c r="MZF102" s="9"/>
      <c r="MZG102" s="9"/>
      <c r="MZH102" s="9"/>
      <c r="MZI102" s="9"/>
      <c r="MZJ102" s="9"/>
      <c r="MZK102" s="9"/>
      <c r="MZL102" s="9"/>
      <c r="MZM102" s="9"/>
      <c r="MZN102" s="9"/>
      <c r="MZO102" s="9"/>
      <c r="MZP102" s="9"/>
      <c r="MZQ102" s="9"/>
      <c r="MZR102" s="9"/>
      <c r="MZS102" s="9"/>
      <c r="MZT102" s="9"/>
      <c r="MZU102" s="9"/>
      <c r="MZV102" s="9"/>
      <c r="MZW102" s="9"/>
      <c r="MZX102" s="9"/>
      <c r="MZY102" s="9"/>
      <c r="MZZ102" s="9"/>
      <c r="NAA102" s="9"/>
      <c r="NAB102" s="9"/>
      <c r="NAC102" s="9"/>
      <c r="NAD102" s="9"/>
      <c r="NAE102" s="9"/>
      <c r="NAF102" s="9"/>
      <c r="NAG102" s="9"/>
      <c r="NAH102" s="9"/>
      <c r="NAI102" s="9"/>
      <c r="NAJ102" s="9"/>
      <c r="NAK102" s="9"/>
      <c r="NAL102" s="9"/>
      <c r="NAM102" s="9"/>
      <c r="NAN102" s="9"/>
      <c r="NAO102" s="9"/>
      <c r="NAP102" s="9"/>
      <c r="NAQ102" s="9"/>
      <c r="NAR102" s="9"/>
      <c r="NAS102" s="9"/>
      <c r="NAT102" s="9"/>
      <c r="NAU102" s="9"/>
      <c r="NAV102" s="9"/>
      <c r="NAW102" s="9"/>
      <c r="NAX102" s="9"/>
      <c r="NAY102" s="9"/>
      <c r="NAZ102" s="9"/>
      <c r="NBA102" s="9"/>
      <c r="NBB102" s="9"/>
      <c r="NBC102" s="9"/>
      <c r="NBD102" s="9"/>
      <c r="NBE102" s="9"/>
      <c r="NBF102" s="9"/>
      <c r="NBG102" s="9"/>
      <c r="NBH102" s="9"/>
      <c r="NBI102" s="9"/>
      <c r="NBJ102" s="9"/>
      <c r="NBK102" s="9"/>
      <c r="NBL102" s="9"/>
      <c r="NBM102" s="9"/>
      <c r="NBN102" s="9"/>
      <c r="NBO102" s="9"/>
      <c r="NBP102" s="9"/>
      <c r="NBQ102" s="9"/>
      <c r="NBR102" s="9"/>
      <c r="NBS102" s="9"/>
      <c r="NBT102" s="9"/>
      <c r="NBU102" s="9"/>
      <c r="NBV102" s="9"/>
      <c r="NBW102" s="9"/>
      <c r="NBX102" s="9"/>
      <c r="NBY102" s="9"/>
      <c r="NBZ102" s="9"/>
      <c r="NCA102" s="9"/>
      <c r="NCB102" s="9"/>
      <c r="NCC102" s="9"/>
      <c r="NCD102" s="9"/>
      <c r="NCE102" s="9"/>
      <c r="NCF102" s="9"/>
      <c r="NCG102" s="9"/>
      <c r="NCH102" s="9"/>
      <c r="NCI102" s="9"/>
      <c r="NCJ102" s="9"/>
      <c r="NCK102" s="9"/>
      <c r="NCL102" s="9"/>
      <c r="NCM102" s="9"/>
      <c r="NCN102" s="9"/>
      <c r="NCO102" s="9"/>
      <c r="NCP102" s="9"/>
      <c r="NCQ102" s="9"/>
      <c r="NCR102" s="9"/>
      <c r="NCS102" s="9"/>
      <c r="NCT102" s="9"/>
      <c r="NCU102" s="9"/>
      <c r="NCV102" s="9"/>
      <c r="NCW102" s="9"/>
      <c r="NCX102" s="9"/>
      <c r="NCY102" s="9"/>
      <c r="NCZ102" s="9"/>
      <c r="NDA102" s="9"/>
      <c r="NDB102" s="9"/>
      <c r="NDC102" s="9"/>
      <c r="NDD102" s="9"/>
      <c r="NDE102" s="9"/>
      <c r="NDF102" s="9"/>
      <c r="NDG102" s="9"/>
      <c r="NDH102" s="9"/>
      <c r="NDI102" s="9"/>
      <c r="NDJ102" s="9"/>
      <c r="NDK102" s="9"/>
      <c r="NDL102" s="9"/>
      <c r="NDM102" s="9"/>
      <c r="NDN102" s="9"/>
      <c r="NDO102" s="9"/>
      <c r="NDP102" s="9"/>
      <c r="NDQ102" s="9"/>
      <c r="NDR102" s="9"/>
      <c r="NDS102" s="9"/>
      <c r="NDT102" s="9"/>
      <c r="NDU102" s="9"/>
      <c r="NDV102" s="9"/>
      <c r="NDW102" s="9"/>
      <c r="NDX102" s="9"/>
      <c r="NDY102" s="9"/>
      <c r="NDZ102" s="9"/>
      <c r="NEA102" s="9"/>
      <c r="NEB102" s="9"/>
      <c r="NEC102" s="9"/>
      <c r="NED102" s="9"/>
      <c r="NEE102" s="9"/>
      <c r="NEF102" s="9"/>
      <c r="NEG102" s="9"/>
      <c r="NEH102" s="9"/>
      <c r="NEI102" s="9"/>
      <c r="NEJ102" s="9"/>
      <c r="NEK102" s="9"/>
      <c r="NEL102" s="9"/>
      <c r="NEM102" s="9"/>
      <c r="NEN102" s="9"/>
      <c r="NEO102" s="9"/>
      <c r="NEP102" s="9"/>
      <c r="NEQ102" s="9"/>
      <c r="NER102" s="9"/>
      <c r="NES102" s="9"/>
      <c r="NET102" s="9"/>
      <c r="NEU102" s="9"/>
      <c r="NEV102" s="9"/>
      <c r="NEW102" s="9"/>
      <c r="NEX102" s="9"/>
      <c r="NEY102" s="9"/>
      <c r="NEZ102" s="9"/>
      <c r="NFA102" s="9"/>
      <c r="NFB102" s="9"/>
      <c r="NFC102" s="9"/>
      <c r="NFD102" s="9"/>
      <c r="NFE102" s="9"/>
      <c r="NFF102" s="9"/>
      <c r="NFG102" s="9"/>
      <c r="NFH102" s="9"/>
      <c r="NFI102" s="9"/>
      <c r="NFJ102" s="9"/>
      <c r="NFK102" s="9"/>
      <c r="NFL102" s="9"/>
      <c r="NFM102" s="9"/>
      <c r="NFN102" s="9"/>
      <c r="NFO102" s="9"/>
      <c r="NFP102" s="9"/>
      <c r="NFQ102" s="9"/>
      <c r="NFR102" s="9"/>
      <c r="NFS102" s="9"/>
      <c r="NFT102" s="9"/>
      <c r="NFU102" s="9"/>
      <c r="NFV102" s="9"/>
      <c r="NFW102" s="9"/>
      <c r="NFX102" s="9"/>
      <c r="NFY102" s="9"/>
      <c r="NFZ102" s="9"/>
      <c r="NGA102" s="9"/>
      <c r="NGB102" s="9"/>
      <c r="NGC102" s="9"/>
      <c r="NGD102" s="9"/>
      <c r="NGE102" s="9"/>
      <c r="NGF102" s="9"/>
      <c r="NGG102" s="9"/>
      <c r="NGH102" s="9"/>
      <c r="NGI102" s="9"/>
      <c r="NGJ102" s="9"/>
      <c r="NGK102" s="9"/>
      <c r="NGL102" s="9"/>
      <c r="NGM102" s="9"/>
      <c r="NGN102" s="9"/>
      <c r="NGO102" s="9"/>
      <c r="NGP102" s="9"/>
      <c r="NGQ102" s="9"/>
      <c r="NGR102" s="9"/>
      <c r="NGS102" s="9"/>
      <c r="NGT102" s="9"/>
      <c r="NGU102" s="9"/>
      <c r="NGV102" s="9"/>
      <c r="NGW102" s="9"/>
      <c r="NGX102" s="9"/>
      <c r="NGY102" s="9"/>
      <c r="NGZ102" s="9"/>
      <c r="NHA102" s="9"/>
      <c r="NHB102" s="9"/>
      <c r="NHC102" s="9"/>
      <c r="NHD102" s="9"/>
      <c r="NHE102" s="9"/>
      <c r="NHF102" s="9"/>
      <c r="NHG102" s="9"/>
      <c r="NHH102" s="9"/>
      <c r="NHI102" s="9"/>
      <c r="NHJ102" s="9"/>
      <c r="NHK102" s="9"/>
      <c r="NHL102" s="9"/>
      <c r="NHM102" s="9"/>
      <c r="NHN102" s="9"/>
      <c r="NHO102" s="9"/>
      <c r="NHP102" s="9"/>
      <c r="NHQ102" s="9"/>
      <c r="NHR102" s="9"/>
      <c r="NHS102" s="9"/>
      <c r="NHT102" s="9"/>
      <c r="NHU102" s="9"/>
      <c r="NHV102" s="9"/>
      <c r="NHW102" s="9"/>
      <c r="NHX102" s="9"/>
      <c r="NHY102" s="9"/>
      <c r="NHZ102" s="9"/>
      <c r="NIA102" s="9"/>
      <c r="NIB102" s="9"/>
      <c r="NIC102" s="9"/>
      <c r="NID102" s="9"/>
      <c r="NIE102" s="9"/>
      <c r="NIF102" s="9"/>
      <c r="NIG102" s="9"/>
      <c r="NIH102" s="9"/>
      <c r="NII102" s="9"/>
      <c r="NIJ102" s="9"/>
      <c r="NIK102" s="9"/>
      <c r="NIL102" s="9"/>
      <c r="NIM102" s="9"/>
      <c r="NIN102" s="9"/>
      <c r="NIO102" s="9"/>
      <c r="NIP102" s="9"/>
      <c r="NIQ102" s="9"/>
      <c r="NIR102" s="9"/>
      <c r="NIS102" s="9"/>
      <c r="NIT102" s="9"/>
      <c r="NIU102" s="9"/>
      <c r="NIV102" s="9"/>
      <c r="NIW102" s="9"/>
      <c r="NIX102" s="9"/>
      <c r="NIY102" s="9"/>
      <c r="NIZ102" s="9"/>
      <c r="NJA102" s="9"/>
      <c r="NJB102" s="9"/>
      <c r="NJC102" s="9"/>
      <c r="NJD102" s="9"/>
      <c r="NJE102" s="9"/>
      <c r="NJF102" s="9"/>
      <c r="NJG102" s="9"/>
      <c r="NJH102" s="9"/>
      <c r="NJI102" s="9"/>
      <c r="NJJ102" s="9"/>
      <c r="NJK102" s="9"/>
      <c r="NJL102" s="9"/>
      <c r="NJM102" s="9"/>
      <c r="NJN102" s="9"/>
      <c r="NJO102" s="9"/>
      <c r="NJP102" s="9"/>
      <c r="NJQ102" s="9"/>
      <c r="NJR102" s="9"/>
      <c r="NJS102" s="9"/>
      <c r="NJT102" s="9"/>
      <c r="NJU102" s="9"/>
      <c r="NJV102" s="9"/>
      <c r="NJW102" s="9"/>
      <c r="NJX102" s="9"/>
      <c r="NJY102" s="9"/>
      <c r="NJZ102" s="9"/>
      <c r="NKA102" s="9"/>
      <c r="NKB102" s="9"/>
      <c r="NKC102" s="9"/>
      <c r="NKD102" s="9"/>
      <c r="NKE102" s="9"/>
      <c r="NKF102" s="9"/>
      <c r="NKG102" s="9"/>
      <c r="NKH102" s="9"/>
      <c r="NKI102" s="9"/>
      <c r="NKJ102" s="9"/>
      <c r="NKK102" s="9"/>
      <c r="NKL102" s="9"/>
      <c r="NKM102" s="9"/>
      <c r="NKN102" s="9"/>
      <c r="NKO102" s="9"/>
      <c r="NKP102" s="9"/>
      <c r="NKQ102" s="9"/>
      <c r="NKR102" s="9"/>
      <c r="NKS102" s="9"/>
      <c r="NKT102" s="9"/>
      <c r="NKU102" s="9"/>
      <c r="NKV102" s="9"/>
      <c r="NKW102" s="9"/>
      <c r="NKX102" s="9"/>
      <c r="NKY102" s="9"/>
      <c r="NKZ102" s="9"/>
      <c r="NLA102" s="9"/>
      <c r="NLB102" s="9"/>
      <c r="NLC102" s="9"/>
      <c r="NLD102" s="9"/>
      <c r="NLE102" s="9"/>
      <c r="NLF102" s="9"/>
      <c r="NLG102" s="9"/>
      <c r="NLH102" s="9"/>
      <c r="NLI102" s="9"/>
      <c r="NLJ102" s="9"/>
      <c r="NLK102" s="9"/>
      <c r="NLL102" s="9"/>
      <c r="NLM102" s="9"/>
      <c r="NLN102" s="9"/>
      <c r="NLO102" s="9"/>
      <c r="NLP102" s="9"/>
      <c r="NLQ102" s="9"/>
      <c r="NLR102" s="9"/>
      <c r="NLS102" s="9"/>
      <c r="NLT102" s="9"/>
      <c r="NLU102" s="9"/>
      <c r="NLV102" s="9"/>
      <c r="NLW102" s="9"/>
      <c r="NLX102" s="9"/>
      <c r="NLY102" s="9"/>
      <c r="NLZ102" s="9"/>
      <c r="NMA102" s="9"/>
      <c r="NMB102" s="9"/>
      <c r="NMC102" s="9"/>
      <c r="NMD102" s="9"/>
      <c r="NME102" s="9"/>
      <c r="NMF102" s="9"/>
      <c r="NMG102" s="9"/>
      <c r="NMH102" s="9"/>
      <c r="NMI102" s="9"/>
      <c r="NMJ102" s="9"/>
      <c r="NMK102" s="9"/>
      <c r="NML102" s="9"/>
      <c r="NMM102" s="9"/>
      <c r="NMN102" s="9"/>
      <c r="NMO102" s="9"/>
      <c r="NMP102" s="9"/>
      <c r="NMQ102" s="9"/>
      <c r="NMR102" s="9"/>
      <c r="NMS102" s="9"/>
      <c r="NMT102" s="9"/>
      <c r="NMU102" s="9"/>
      <c r="NMV102" s="9"/>
      <c r="NMW102" s="9"/>
      <c r="NMX102" s="9"/>
      <c r="NMY102" s="9"/>
      <c r="NMZ102" s="9"/>
      <c r="NNA102" s="9"/>
      <c r="NNB102" s="9"/>
      <c r="NNC102" s="9"/>
      <c r="NND102" s="9"/>
      <c r="NNE102" s="9"/>
      <c r="NNF102" s="9"/>
      <c r="NNG102" s="9"/>
      <c r="NNH102" s="9"/>
      <c r="NNI102" s="9"/>
      <c r="NNJ102" s="9"/>
      <c r="NNK102" s="9"/>
      <c r="NNL102" s="9"/>
      <c r="NNM102" s="9"/>
      <c r="NNN102" s="9"/>
      <c r="NNO102" s="9"/>
      <c r="NNP102" s="9"/>
      <c r="NNQ102" s="9"/>
      <c r="NNR102" s="9"/>
      <c r="NNS102" s="9"/>
      <c r="NNT102" s="9"/>
      <c r="NNU102" s="9"/>
      <c r="NNV102" s="9"/>
      <c r="NNW102" s="9"/>
      <c r="NNX102" s="9"/>
      <c r="NNY102" s="9"/>
      <c r="NNZ102" s="9"/>
      <c r="NOA102" s="9"/>
      <c r="NOB102" s="9"/>
      <c r="NOC102" s="9"/>
      <c r="NOD102" s="9"/>
      <c r="NOE102" s="9"/>
      <c r="NOF102" s="9"/>
      <c r="NOG102" s="9"/>
      <c r="NOH102" s="9"/>
      <c r="NOI102" s="9"/>
      <c r="NOJ102" s="9"/>
      <c r="NOK102" s="9"/>
      <c r="NOL102" s="9"/>
      <c r="NOM102" s="9"/>
      <c r="NON102" s="9"/>
      <c r="NOO102" s="9"/>
      <c r="NOP102" s="9"/>
      <c r="NOQ102" s="9"/>
      <c r="NOR102" s="9"/>
      <c r="NOS102" s="9"/>
      <c r="NOT102" s="9"/>
      <c r="NOU102" s="9"/>
      <c r="NOV102" s="9"/>
      <c r="NOW102" s="9"/>
      <c r="NOX102" s="9"/>
      <c r="NOY102" s="9"/>
      <c r="NOZ102" s="9"/>
      <c r="NPA102" s="9"/>
      <c r="NPB102" s="9"/>
      <c r="NPC102" s="9"/>
      <c r="NPD102" s="9"/>
      <c r="NPE102" s="9"/>
      <c r="NPF102" s="9"/>
      <c r="NPG102" s="9"/>
      <c r="NPH102" s="9"/>
      <c r="NPI102" s="9"/>
      <c r="NPJ102" s="9"/>
      <c r="NPK102" s="9"/>
      <c r="NPL102" s="9"/>
      <c r="NPM102" s="9"/>
      <c r="NPN102" s="9"/>
      <c r="NPO102" s="9"/>
      <c r="NPP102" s="9"/>
      <c r="NPQ102" s="9"/>
      <c r="NPR102" s="9"/>
      <c r="NPS102" s="9"/>
      <c r="NPT102" s="9"/>
      <c r="NPU102" s="9"/>
      <c r="NPV102" s="9"/>
      <c r="NPW102" s="9"/>
      <c r="NPX102" s="9"/>
      <c r="NPY102" s="9"/>
      <c r="NPZ102" s="9"/>
      <c r="NQA102" s="9"/>
      <c r="NQB102" s="9"/>
      <c r="NQC102" s="9"/>
      <c r="NQD102" s="9"/>
      <c r="NQE102" s="9"/>
      <c r="NQF102" s="9"/>
      <c r="NQG102" s="9"/>
      <c r="NQH102" s="9"/>
      <c r="NQI102" s="9"/>
      <c r="NQJ102" s="9"/>
      <c r="NQK102" s="9"/>
      <c r="NQL102" s="9"/>
      <c r="NQM102" s="9"/>
      <c r="NQN102" s="9"/>
      <c r="NQO102" s="9"/>
      <c r="NQP102" s="9"/>
      <c r="NQQ102" s="9"/>
      <c r="NQR102" s="9"/>
      <c r="NQS102" s="9"/>
      <c r="NQT102" s="9"/>
      <c r="NQU102" s="9"/>
      <c r="NQV102" s="9"/>
      <c r="NQW102" s="9"/>
      <c r="NQX102" s="9"/>
      <c r="NQY102" s="9"/>
      <c r="NQZ102" s="9"/>
      <c r="NRA102" s="9"/>
      <c r="NRB102" s="9"/>
      <c r="NRC102" s="9"/>
      <c r="NRD102" s="9"/>
      <c r="NRE102" s="9"/>
      <c r="NRF102" s="9"/>
      <c r="NRG102" s="9"/>
      <c r="NRH102" s="9"/>
      <c r="NRI102" s="9"/>
      <c r="NRJ102" s="9"/>
      <c r="NRK102" s="9"/>
      <c r="NRL102" s="9"/>
      <c r="NRM102" s="9"/>
      <c r="NRN102" s="9"/>
      <c r="NRO102" s="9"/>
      <c r="NRP102" s="9"/>
      <c r="NRQ102" s="9"/>
      <c r="NRR102" s="9"/>
      <c r="NRS102" s="9"/>
      <c r="NRT102" s="9"/>
      <c r="NRU102" s="9"/>
      <c r="NRV102" s="9"/>
      <c r="NRW102" s="9"/>
      <c r="NRX102" s="9"/>
      <c r="NRY102" s="9"/>
      <c r="NRZ102" s="9"/>
      <c r="NSA102" s="9"/>
      <c r="NSB102" s="9"/>
      <c r="NSC102" s="9"/>
      <c r="NSD102" s="9"/>
      <c r="NSE102" s="9"/>
      <c r="NSF102" s="9"/>
      <c r="NSG102" s="9"/>
      <c r="NSH102" s="9"/>
      <c r="NSI102" s="9"/>
      <c r="NSJ102" s="9"/>
      <c r="NSK102" s="9"/>
      <c r="NSL102" s="9"/>
      <c r="NSM102" s="9"/>
      <c r="NSN102" s="9"/>
      <c r="NSO102" s="9"/>
      <c r="NSP102" s="9"/>
      <c r="NSQ102" s="9"/>
      <c r="NSR102" s="9"/>
      <c r="NSS102" s="9"/>
      <c r="NST102" s="9"/>
      <c r="NSU102" s="9"/>
      <c r="NSV102" s="9"/>
      <c r="NSW102" s="9"/>
      <c r="NSX102" s="9"/>
      <c r="NSY102" s="9"/>
      <c r="NSZ102" s="9"/>
      <c r="NTA102" s="9"/>
      <c r="NTB102" s="9"/>
      <c r="NTC102" s="9"/>
      <c r="NTD102" s="9"/>
      <c r="NTE102" s="9"/>
      <c r="NTF102" s="9"/>
      <c r="NTG102" s="9"/>
      <c r="NTH102" s="9"/>
      <c r="NTI102" s="9"/>
      <c r="NTJ102" s="9"/>
      <c r="NTK102" s="9"/>
      <c r="NTL102" s="9"/>
      <c r="NTM102" s="9"/>
      <c r="NTN102" s="9"/>
      <c r="NTO102" s="9"/>
      <c r="NTP102" s="9"/>
      <c r="NTQ102" s="9"/>
      <c r="NTR102" s="9"/>
      <c r="NTS102" s="9"/>
      <c r="NTT102" s="9"/>
      <c r="NTU102" s="9"/>
      <c r="NTV102" s="9"/>
      <c r="NTW102" s="9"/>
      <c r="NTX102" s="9"/>
      <c r="NTY102" s="9"/>
      <c r="NTZ102" s="9"/>
      <c r="NUA102" s="9"/>
      <c r="NUB102" s="9"/>
      <c r="NUC102" s="9"/>
      <c r="NUD102" s="9"/>
      <c r="NUE102" s="9"/>
      <c r="NUF102" s="9"/>
      <c r="NUG102" s="9"/>
      <c r="NUH102" s="9"/>
      <c r="NUI102" s="9"/>
      <c r="NUJ102" s="9"/>
      <c r="NUK102" s="9"/>
      <c r="NUL102" s="9"/>
      <c r="NUM102" s="9"/>
      <c r="NUN102" s="9"/>
      <c r="NUO102" s="9"/>
      <c r="NUP102" s="9"/>
      <c r="NUQ102" s="9"/>
      <c r="NUR102" s="9"/>
      <c r="NUS102" s="9"/>
      <c r="NUT102" s="9"/>
      <c r="NUU102" s="9"/>
      <c r="NUV102" s="9"/>
      <c r="NUW102" s="9"/>
      <c r="NUX102" s="9"/>
      <c r="NUY102" s="9"/>
      <c r="NUZ102" s="9"/>
      <c r="NVA102" s="9"/>
      <c r="NVB102" s="9"/>
      <c r="NVC102" s="9"/>
      <c r="NVD102" s="9"/>
      <c r="NVE102" s="9"/>
      <c r="NVF102" s="9"/>
      <c r="NVG102" s="9"/>
      <c r="NVH102" s="9"/>
      <c r="NVI102" s="9"/>
      <c r="NVJ102" s="9"/>
      <c r="NVK102" s="9"/>
      <c r="NVL102" s="9"/>
      <c r="NVM102" s="9"/>
      <c r="NVN102" s="9"/>
      <c r="NVO102" s="9"/>
      <c r="NVP102" s="9"/>
      <c r="NVQ102" s="9"/>
      <c r="NVR102" s="9"/>
      <c r="NVS102" s="9"/>
      <c r="NVT102" s="9"/>
      <c r="NVU102" s="9"/>
      <c r="NVV102" s="9"/>
      <c r="NVW102" s="9"/>
      <c r="NVX102" s="9"/>
      <c r="NVY102" s="9"/>
      <c r="NVZ102" s="9"/>
      <c r="NWA102" s="9"/>
      <c r="NWB102" s="9"/>
      <c r="NWC102" s="9"/>
      <c r="NWD102" s="9"/>
      <c r="NWE102" s="9"/>
      <c r="NWF102" s="9"/>
      <c r="NWG102" s="9"/>
      <c r="NWH102" s="9"/>
      <c r="NWI102" s="9"/>
      <c r="NWJ102" s="9"/>
      <c r="NWK102" s="9"/>
      <c r="NWL102" s="9"/>
      <c r="NWM102" s="9"/>
      <c r="NWN102" s="9"/>
      <c r="NWO102" s="9"/>
      <c r="NWP102" s="9"/>
      <c r="NWQ102" s="9"/>
      <c r="NWR102" s="9"/>
      <c r="NWS102" s="9"/>
      <c r="NWT102" s="9"/>
      <c r="NWU102" s="9"/>
      <c r="NWV102" s="9"/>
      <c r="NWW102" s="9"/>
      <c r="NWX102" s="9"/>
      <c r="NWY102" s="9"/>
      <c r="NWZ102" s="9"/>
      <c r="NXA102" s="9"/>
      <c r="NXB102" s="9"/>
      <c r="NXC102" s="9"/>
      <c r="NXD102" s="9"/>
      <c r="NXE102" s="9"/>
      <c r="NXF102" s="9"/>
      <c r="NXG102" s="9"/>
      <c r="NXH102" s="9"/>
      <c r="NXI102" s="9"/>
      <c r="NXJ102" s="9"/>
      <c r="NXK102" s="9"/>
      <c r="NXL102" s="9"/>
      <c r="NXM102" s="9"/>
      <c r="NXN102" s="9"/>
      <c r="NXO102" s="9"/>
      <c r="NXP102" s="9"/>
      <c r="NXQ102" s="9"/>
      <c r="NXR102" s="9"/>
      <c r="NXS102" s="9"/>
      <c r="NXT102" s="9"/>
      <c r="NXU102" s="9"/>
      <c r="NXV102" s="9"/>
      <c r="NXW102" s="9"/>
      <c r="NXX102" s="9"/>
      <c r="NXY102" s="9"/>
      <c r="NXZ102" s="9"/>
      <c r="NYA102" s="9"/>
      <c r="NYB102" s="9"/>
      <c r="NYC102" s="9"/>
      <c r="NYD102" s="9"/>
      <c r="NYE102" s="9"/>
      <c r="NYF102" s="9"/>
      <c r="NYG102" s="9"/>
      <c r="NYH102" s="9"/>
      <c r="NYI102" s="9"/>
      <c r="NYJ102" s="9"/>
      <c r="NYK102" s="9"/>
      <c r="NYL102" s="9"/>
      <c r="NYM102" s="9"/>
      <c r="NYN102" s="9"/>
      <c r="NYO102" s="9"/>
      <c r="NYP102" s="9"/>
      <c r="NYQ102" s="9"/>
      <c r="NYR102" s="9"/>
      <c r="NYS102" s="9"/>
      <c r="NYT102" s="9"/>
      <c r="NYU102" s="9"/>
      <c r="NYV102" s="9"/>
      <c r="NYW102" s="9"/>
      <c r="NYX102" s="9"/>
      <c r="NYY102" s="9"/>
      <c r="NYZ102" s="9"/>
      <c r="NZA102" s="9"/>
      <c r="NZB102" s="9"/>
      <c r="NZC102" s="9"/>
      <c r="NZD102" s="9"/>
      <c r="NZE102" s="9"/>
      <c r="NZF102" s="9"/>
      <c r="NZG102" s="9"/>
      <c r="NZH102" s="9"/>
      <c r="NZI102" s="9"/>
      <c r="NZJ102" s="9"/>
      <c r="NZK102" s="9"/>
      <c r="NZL102" s="9"/>
      <c r="NZM102" s="9"/>
      <c r="NZN102" s="9"/>
      <c r="NZO102" s="9"/>
      <c r="NZP102" s="9"/>
      <c r="NZQ102" s="9"/>
      <c r="NZR102" s="9"/>
      <c r="NZS102" s="9"/>
      <c r="NZT102" s="9"/>
      <c r="NZU102" s="9"/>
      <c r="NZV102" s="9"/>
      <c r="NZW102" s="9"/>
      <c r="NZX102" s="9"/>
      <c r="NZY102" s="9"/>
      <c r="NZZ102" s="9"/>
      <c r="OAA102" s="9"/>
      <c r="OAB102" s="9"/>
      <c r="OAC102" s="9"/>
      <c r="OAD102" s="9"/>
      <c r="OAE102" s="9"/>
      <c r="OAF102" s="9"/>
      <c r="OAG102" s="9"/>
      <c r="OAH102" s="9"/>
      <c r="OAI102" s="9"/>
      <c r="OAJ102" s="9"/>
      <c r="OAK102" s="9"/>
      <c r="OAL102" s="9"/>
      <c r="OAM102" s="9"/>
      <c r="OAN102" s="9"/>
      <c r="OAO102" s="9"/>
      <c r="OAP102" s="9"/>
      <c r="OAQ102" s="9"/>
      <c r="OAR102" s="9"/>
      <c r="OAS102" s="9"/>
      <c r="OAT102" s="9"/>
      <c r="OAU102" s="9"/>
      <c r="OAV102" s="9"/>
      <c r="OAW102" s="9"/>
      <c r="OAX102" s="9"/>
      <c r="OAY102" s="9"/>
      <c r="OAZ102" s="9"/>
      <c r="OBA102" s="9"/>
      <c r="OBB102" s="9"/>
      <c r="OBC102" s="9"/>
      <c r="OBD102" s="9"/>
      <c r="OBE102" s="9"/>
      <c r="OBF102" s="9"/>
      <c r="OBG102" s="9"/>
      <c r="OBH102" s="9"/>
      <c r="OBI102" s="9"/>
      <c r="OBJ102" s="9"/>
      <c r="OBK102" s="9"/>
      <c r="OBL102" s="9"/>
      <c r="OBM102" s="9"/>
      <c r="OBN102" s="9"/>
      <c r="OBO102" s="9"/>
      <c r="OBP102" s="9"/>
      <c r="OBQ102" s="9"/>
      <c r="OBR102" s="9"/>
      <c r="OBS102" s="9"/>
      <c r="OBT102" s="9"/>
      <c r="OBU102" s="9"/>
      <c r="OBV102" s="9"/>
      <c r="OBW102" s="9"/>
      <c r="OBX102" s="9"/>
      <c r="OBY102" s="9"/>
      <c r="OBZ102" s="9"/>
      <c r="OCA102" s="9"/>
      <c r="OCB102" s="9"/>
      <c r="OCC102" s="9"/>
      <c r="OCD102" s="9"/>
      <c r="OCE102" s="9"/>
      <c r="OCF102" s="9"/>
      <c r="OCG102" s="9"/>
      <c r="OCH102" s="9"/>
      <c r="OCI102" s="9"/>
      <c r="OCJ102" s="9"/>
      <c r="OCK102" s="9"/>
      <c r="OCL102" s="9"/>
      <c r="OCM102" s="9"/>
      <c r="OCN102" s="9"/>
      <c r="OCO102" s="9"/>
      <c r="OCP102" s="9"/>
      <c r="OCQ102" s="9"/>
      <c r="OCR102" s="9"/>
      <c r="OCS102" s="9"/>
      <c r="OCT102" s="9"/>
      <c r="OCU102" s="9"/>
      <c r="OCV102" s="9"/>
      <c r="OCW102" s="9"/>
      <c r="OCX102" s="9"/>
      <c r="OCY102" s="9"/>
      <c r="OCZ102" s="9"/>
      <c r="ODA102" s="9"/>
      <c r="ODB102" s="9"/>
      <c r="ODC102" s="9"/>
      <c r="ODD102" s="9"/>
      <c r="ODE102" s="9"/>
      <c r="ODF102" s="9"/>
      <c r="ODG102" s="9"/>
      <c r="ODH102" s="9"/>
      <c r="ODI102" s="9"/>
      <c r="ODJ102" s="9"/>
      <c r="ODK102" s="9"/>
      <c r="ODL102" s="9"/>
      <c r="ODM102" s="9"/>
      <c r="ODN102" s="9"/>
      <c r="ODO102" s="9"/>
      <c r="ODP102" s="9"/>
      <c r="ODQ102" s="9"/>
      <c r="ODR102" s="9"/>
      <c r="ODS102" s="9"/>
      <c r="ODT102" s="9"/>
      <c r="ODU102" s="9"/>
      <c r="ODV102" s="9"/>
      <c r="ODW102" s="9"/>
      <c r="ODX102" s="9"/>
      <c r="ODY102" s="9"/>
      <c r="ODZ102" s="9"/>
      <c r="OEA102" s="9"/>
      <c r="OEB102" s="9"/>
      <c r="OEC102" s="9"/>
      <c r="OED102" s="9"/>
      <c r="OEE102" s="9"/>
      <c r="OEF102" s="9"/>
      <c r="OEG102" s="9"/>
      <c r="OEH102" s="9"/>
      <c r="OEI102" s="9"/>
      <c r="OEJ102" s="9"/>
      <c r="OEK102" s="9"/>
      <c r="OEL102" s="9"/>
      <c r="OEM102" s="9"/>
      <c r="OEN102" s="9"/>
      <c r="OEO102" s="9"/>
      <c r="OEP102" s="9"/>
      <c r="OEQ102" s="9"/>
      <c r="OER102" s="9"/>
      <c r="OES102" s="9"/>
      <c r="OET102" s="9"/>
      <c r="OEU102" s="9"/>
      <c r="OEV102" s="9"/>
      <c r="OEW102" s="9"/>
      <c r="OEX102" s="9"/>
      <c r="OEY102" s="9"/>
      <c r="OEZ102" s="9"/>
      <c r="OFA102" s="9"/>
      <c r="OFB102" s="9"/>
      <c r="OFC102" s="9"/>
      <c r="OFD102" s="9"/>
      <c r="OFE102" s="9"/>
      <c r="OFF102" s="9"/>
      <c r="OFG102" s="9"/>
      <c r="OFH102" s="9"/>
      <c r="OFI102" s="9"/>
      <c r="OFJ102" s="9"/>
      <c r="OFK102" s="9"/>
      <c r="OFL102" s="9"/>
      <c r="OFM102" s="9"/>
      <c r="OFN102" s="9"/>
      <c r="OFO102" s="9"/>
      <c r="OFP102" s="9"/>
      <c r="OFQ102" s="9"/>
      <c r="OFR102" s="9"/>
      <c r="OFS102" s="9"/>
      <c r="OFT102" s="9"/>
      <c r="OFU102" s="9"/>
      <c r="OFV102" s="9"/>
      <c r="OFW102" s="9"/>
      <c r="OFX102" s="9"/>
      <c r="OFY102" s="9"/>
      <c r="OFZ102" s="9"/>
      <c r="OGA102" s="9"/>
      <c r="OGB102" s="9"/>
      <c r="OGC102" s="9"/>
      <c r="OGD102" s="9"/>
      <c r="OGE102" s="9"/>
      <c r="OGF102" s="9"/>
      <c r="OGG102" s="9"/>
      <c r="OGH102" s="9"/>
      <c r="OGI102" s="9"/>
      <c r="OGJ102" s="9"/>
      <c r="OGK102" s="9"/>
      <c r="OGL102" s="9"/>
      <c r="OGM102" s="9"/>
      <c r="OGN102" s="9"/>
      <c r="OGO102" s="9"/>
      <c r="OGP102" s="9"/>
      <c r="OGQ102" s="9"/>
      <c r="OGR102" s="9"/>
      <c r="OGS102" s="9"/>
      <c r="OGT102" s="9"/>
      <c r="OGU102" s="9"/>
      <c r="OGV102" s="9"/>
      <c r="OGW102" s="9"/>
      <c r="OGX102" s="9"/>
      <c r="OGY102" s="9"/>
      <c r="OGZ102" s="9"/>
      <c r="OHA102" s="9"/>
      <c r="OHB102" s="9"/>
      <c r="OHC102" s="9"/>
      <c r="OHD102" s="9"/>
      <c r="OHE102" s="9"/>
      <c r="OHF102" s="9"/>
      <c r="OHG102" s="9"/>
      <c r="OHH102" s="9"/>
      <c r="OHI102" s="9"/>
      <c r="OHJ102" s="9"/>
      <c r="OHK102" s="9"/>
      <c r="OHL102" s="9"/>
      <c r="OHM102" s="9"/>
      <c r="OHN102" s="9"/>
      <c r="OHO102" s="9"/>
      <c r="OHP102" s="9"/>
      <c r="OHQ102" s="9"/>
      <c r="OHR102" s="9"/>
      <c r="OHS102" s="9"/>
      <c r="OHT102" s="9"/>
      <c r="OHU102" s="9"/>
      <c r="OHV102" s="9"/>
      <c r="OHW102" s="9"/>
      <c r="OHX102" s="9"/>
      <c r="OHY102" s="9"/>
      <c r="OHZ102" s="9"/>
      <c r="OIA102" s="9"/>
      <c r="OIB102" s="9"/>
      <c r="OIC102" s="9"/>
      <c r="OID102" s="9"/>
      <c r="OIE102" s="9"/>
      <c r="OIF102" s="9"/>
      <c r="OIG102" s="9"/>
      <c r="OIH102" s="9"/>
      <c r="OII102" s="9"/>
      <c r="OIJ102" s="9"/>
      <c r="OIK102" s="9"/>
      <c r="OIL102" s="9"/>
      <c r="OIM102" s="9"/>
      <c r="OIN102" s="9"/>
      <c r="OIO102" s="9"/>
      <c r="OIP102" s="9"/>
      <c r="OIQ102" s="9"/>
      <c r="OIR102" s="9"/>
      <c r="OIS102" s="9"/>
      <c r="OIT102" s="9"/>
      <c r="OIU102" s="9"/>
      <c r="OIV102" s="9"/>
      <c r="OIW102" s="9"/>
      <c r="OIX102" s="9"/>
      <c r="OIY102" s="9"/>
      <c r="OIZ102" s="9"/>
      <c r="OJA102" s="9"/>
      <c r="OJB102" s="9"/>
      <c r="OJC102" s="9"/>
      <c r="OJD102" s="9"/>
      <c r="OJE102" s="9"/>
      <c r="OJF102" s="9"/>
      <c r="OJG102" s="9"/>
      <c r="OJH102" s="9"/>
      <c r="OJI102" s="9"/>
      <c r="OJJ102" s="9"/>
      <c r="OJK102" s="9"/>
      <c r="OJL102" s="9"/>
      <c r="OJM102" s="9"/>
      <c r="OJN102" s="9"/>
      <c r="OJO102" s="9"/>
      <c r="OJP102" s="9"/>
      <c r="OJQ102" s="9"/>
      <c r="OJR102" s="9"/>
      <c r="OJS102" s="9"/>
      <c r="OJT102" s="9"/>
      <c r="OJU102" s="9"/>
      <c r="OJV102" s="9"/>
      <c r="OJW102" s="9"/>
      <c r="OJX102" s="9"/>
      <c r="OJY102" s="9"/>
      <c r="OJZ102" s="9"/>
      <c r="OKA102" s="9"/>
      <c r="OKB102" s="9"/>
      <c r="OKC102" s="9"/>
      <c r="OKD102" s="9"/>
      <c r="OKE102" s="9"/>
      <c r="OKF102" s="9"/>
      <c r="OKG102" s="9"/>
      <c r="OKH102" s="9"/>
      <c r="OKI102" s="9"/>
      <c r="OKJ102" s="9"/>
      <c r="OKK102" s="9"/>
      <c r="OKL102" s="9"/>
      <c r="OKM102" s="9"/>
      <c r="OKN102" s="9"/>
      <c r="OKO102" s="9"/>
      <c r="OKP102" s="9"/>
      <c r="OKQ102" s="9"/>
      <c r="OKR102" s="9"/>
      <c r="OKS102" s="9"/>
      <c r="OKT102" s="9"/>
      <c r="OKU102" s="9"/>
      <c r="OKV102" s="9"/>
      <c r="OKW102" s="9"/>
      <c r="OKX102" s="9"/>
      <c r="OKY102" s="9"/>
      <c r="OKZ102" s="9"/>
      <c r="OLA102" s="9"/>
      <c r="OLB102" s="9"/>
      <c r="OLC102" s="9"/>
      <c r="OLD102" s="9"/>
      <c r="OLE102" s="9"/>
      <c r="OLF102" s="9"/>
      <c r="OLG102" s="9"/>
      <c r="OLH102" s="9"/>
      <c r="OLI102" s="9"/>
      <c r="OLJ102" s="9"/>
      <c r="OLK102" s="9"/>
      <c r="OLL102" s="9"/>
      <c r="OLM102" s="9"/>
      <c r="OLN102" s="9"/>
      <c r="OLO102" s="9"/>
      <c r="OLP102" s="9"/>
      <c r="OLQ102" s="9"/>
      <c r="OLR102" s="9"/>
      <c r="OLS102" s="9"/>
      <c r="OLT102" s="9"/>
      <c r="OLU102" s="9"/>
      <c r="OLV102" s="9"/>
      <c r="OLW102" s="9"/>
      <c r="OLX102" s="9"/>
      <c r="OLY102" s="9"/>
      <c r="OLZ102" s="9"/>
      <c r="OMA102" s="9"/>
      <c r="OMB102" s="9"/>
      <c r="OMC102" s="9"/>
      <c r="OMD102" s="9"/>
      <c r="OME102" s="9"/>
      <c r="OMF102" s="9"/>
      <c r="OMG102" s="9"/>
      <c r="OMH102" s="9"/>
      <c r="OMI102" s="9"/>
      <c r="OMJ102" s="9"/>
      <c r="OMK102" s="9"/>
      <c r="OML102" s="9"/>
      <c r="OMM102" s="9"/>
      <c r="OMN102" s="9"/>
      <c r="OMO102" s="9"/>
      <c r="OMP102" s="9"/>
      <c r="OMQ102" s="9"/>
      <c r="OMR102" s="9"/>
      <c r="OMS102" s="9"/>
      <c r="OMT102" s="9"/>
      <c r="OMU102" s="9"/>
      <c r="OMV102" s="9"/>
      <c r="OMW102" s="9"/>
      <c r="OMX102" s="9"/>
      <c r="OMY102" s="9"/>
      <c r="OMZ102" s="9"/>
      <c r="ONA102" s="9"/>
      <c r="ONB102" s="9"/>
      <c r="ONC102" s="9"/>
      <c r="OND102" s="9"/>
      <c r="ONE102" s="9"/>
      <c r="ONF102" s="9"/>
      <c r="ONG102" s="9"/>
      <c r="ONH102" s="9"/>
      <c r="ONI102" s="9"/>
      <c r="ONJ102" s="9"/>
      <c r="ONK102" s="9"/>
      <c r="ONL102" s="9"/>
      <c r="ONM102" s="9"/>
      <c r="ONN102" s="9"/>
      <c r="ONO102" s="9"/>
      <c r="ONP102" s="9"/>
      <c r="ONQ102" s="9"/>
      <c r="ONR102" s="9"/>
      <c r="ONS102" s="9"/>
      <c r="ONT102" s="9"/>
      <c r="ONU102" s="9"/>
      <c r="ONV102" s="9"/>
      <c r="ONW102" s="9"/>
      <c r="ONX102" s="9"/>
      <c r="ONY102" s="9"/>
      <c r="ONZ102" s="9"/>
      <c r="OOA102" s="9"/>
      <c r="OOB102" s="9"/>
      <c r="OOC102" s="9"/>
      <c r="OOD102" s="9"/>
      <c r="OOE102" s="9"/>
      <c r="OOF102" s="9"/>
      <c r="OOG102" s="9"/>
      <c r="OOH102" s="9"/>
      <c r="OOI102" s="9"/>
      <c r="OOJ102" s="9"/>
      <c r="OOK102" s="9"/>
      <c r="OOL102" s="9"/>
      <c r="OOM102" s="9"/>
      <c r="OON102" s="9"/>
      <c r="OOO102" s="9"/>
      <c r="OOP102" s="9"/>
      <c r="OOQ102" s="9"/>
      <c r="OOR102" s="9"/>
      <c r="OOS102" s="9"/>
      <c r="OOT102" s="9"/>
      <c r="OOU102" s="9"/>
      <c r="OOV102" s="9"/>
      <c r="OOW102" s="9"/>
      <c r="OOX102" s="9"/>
      <c r="OOY102" s="9"/>
      <c r="OOZ102" s="9"/>
      <c r="OPA102" s="9"/>
      <c r="OPB102" s="9"/>
      <c r="OPC102" s="9"/>
      <c r="OPD102" s="9"/>
      <c r="OPE102" s="9"/>
      <c r="OPF102" s="9"/>
      <c r="OPG102" s="9"/>
      <c r="OPH102" s="9"/>
      <c r="OPI102" s="9"/>
      <c r="OPJ102" s="9"/>
      <c r="OPK102" s="9"/>
      <c r="OPL102" s="9"/>
      <c r="OPM102" s="9"/>
      <c r="OPN102" s="9"/>
      <c r="OPO102" s="9"/>
      <c r="OPP102" s="9"/>
      <c r="OPQ102" s="9"/>
      <c r="OPR102" s="9"/>
      <c r="OPS102" s="9"/>
      <c r="OPT102" s="9"/>
      <c r="OPU102" s="9"/>
      <c r="OPV102" s="9"/>
      <c r="OPW102" s="9"/>
      <c r="OPX102" s="9"/>
      <c r="OPY102" s="9"/>
      <c r="OPZ102" s="9"/>
      <c r="OQA102" s="9"/>
      <c r="OQB102" s="9"/>
      <c r="OQC102" s="9"/>
      <c r="OQD102" s="9"/>
      <c r="OQE102" s="9"/>
      <c r="OQF102" s="9"/>
      <c r="OQG102" s="9"/>
      <c r="OQH102" s="9"/>
      <c r="OQI102" s="9"/>
      <c r="OQJ102" s="9"/>
      <c r="OQK102" s="9"/>
      <c r="OQL102" s="9"/>
      <c r="OQM102" s="9"/>
      <c r="OQN102" s="9"/>
      <c r="OQO102" s="9"/>
      <c r="OQP102" s="9"/>
      <c r="OQQ102" s="9"/>
      <c r="OQR102" s="9"/>
      <c r="OQS102" s="9"/>
      <c r="OQT102" s="9"/>
      <c r="OQU102" s="9"/>
      <c r="OQV102" s="9"/>
      <c r="OQW102" s="9"/>
      <c r="OQX102" s="9"/>
      <c r="OQY102" s="9"/>
      <c r="OQZ102" s="9"/>
      <c r="ORA102" s="9"/>
      <c r="ORB102" s="9"/>
      <c r="ORC102" s="9"/>
      <c r="ORD102" s="9"/>
      <c r="ORE102" s="9"/>
      <c r="ORF102" s="9"/>
      <c r="ORG102" s="9"/>
      <c r="ORH102" s="9"/>
      <c r="ORI102" s="9"/>
      <c r="ORJ102" s="9"/>
      <c r="ORK102" s="9"/>
      <c r="ORL102" s="9"/>
      <c r="ORM102" s="9"/>
      <c r="ORN102" s="9"/>
      <c r="ORO102" s="9"/>
      <c r="ORP102" s="9"/>
      <c r="ORQ102" s="9"/>
      <c r="ORR102" s="9"/>
      <c r="ORS102" s="9"/>
      <c r="ORT102" s="9"/>
      <c r="ORU102" s="9"/>
      <c r="ORV102" s="9"/>
      <c r="ORW102" s="9"/>
      <c r="ORX102" s="9"/>
      <c r="ORY102" s="9"/>
      <c r="ORZ102" s="9"/>
      <c r="OSA102" s="9"/>
      <c r="OSB102" s="9"/>
      <c r="OSC102" s="9"/>
      <c r="OSD102" s="9"/>
      <c r="OSE102" s="9"/>
      <c r="OSF102" s="9"/>
      <c r="OSG102" s="9"/>
      <c r="OSH102" s="9"/>
      <c r="OSI102" s="9"/>
      <c r="OSJ102" s="9"/>
      <c r="OSK102" s="9"/>
      <c r="OSL102" s="9"/>
      <c r="OSM102" s="9"/>
      <c r="OSN102" s="9"/>
      <c r="OSO102" s="9"/>
      <c r="OSP102" s="9"/>
      <c r="OSQ102" s="9"/>
      <c r="OSR102" s="9"/>
      <c r="OSS102" s="9"/>
      <c r="OST102" s="9"/>
      <c r="OSU102" s="9"/>
      <c r="OSV102" s="9"/>
      <c r="OSW102" s="9"/>
      <c r="OSX102" s="9"/>
      <c r="OSY102" s="9"/>
      <c r="OSZ102" s="9"/>
      <c r="OTA102" s="9"/>
      <c r="OTB102" s="9"/>
      <c r="OTC102" s="9"/>
      <c r="OTD102" s="9"/>
      <c r="OTE102" s="9"/>
      <c r="OTF102" s="9"/>
      <c r="OTG102" s="9"/>
      <c r="OTH102" s="9"/>
      <c r="OTI102" s="9"/>
      <c r="OTJ102" s="9"/>
      <c r="OTK102" s="9"/>
      <c r="OTL102" s="9"/>
      <c r="OTM102" s="9"/>
      <c r="OTN102" s="9"/>
      <c r="OTO102" s="9"/>
      <c r="OTP102" s="9"/>
      <c r="OTQ102" s="9"/>
      <c r="OTR102" s="9"/>
      <c r="OTS102" s="9"/>
      <c r="OTT102" s="9"/>
      <c r="OTU102" s="9"/>
      <c r="OTV102" s="9"/>
      <c r="OTW102" s="9"/>
      <c r="OTX102" s="9"/>
      <c r="OTY102" s="9"/>
      <c r="OTZ102" s="9"/>
      <c r="OUA102" s="9"/>
      <c r="OUB102" s="9"/>
      <c r="OUC102" s="9"/>
      <c r="OUD102" s="9"/>
      <c r="OUE102" s="9"/>
      <c r="OUF102" s="9"/>
      <c r="OUG102" s="9"/>
      <c r="OUH102" s="9"/>
      <c r="OUI102" s="9"/>
      <c r="OUJ102" s="9"/>
      <c r="OUK102" s="9"/>
      <c r="OUL102" s="9"/>
      <c r="OUM102" s="9"/>
      <c r="OUN102" s="9"/>
      <c r="OUO102" s="9"/>
      <c r="OUP102" s="9"/>
      <c r="OUQ102" s="9"/>
      <c r="OUR102" s="9"/>
      <c r="OUS102" s="9"/>
      <c r="OUT102" s="9"/>
      <c r="OUU102" s="9"/>
      <c r="OUV102" s="9"/>
      <c r="OUW102" s="9"/>
      <c r="OUX102" s="9"/>
      <c r="OUY102" s="9"/>
      <c r="OUZ102" s="9"/>
      <c r="OVA102" s="9"/>
      <c r="OVB102" s="9"/>
      <c r="OVC102" s="9"/>
      <c r="OVD102" s="9"/>
      <c r="OVE102" s="9"/>
      <c r="OVF102" s="9"/>
      <c r="OVG102" s="9"/>
      <c r="OVH102" s="9"/>
      <c r="OVI102" s="9"/>
      <c r="OVJ102" s="9"/>
      <c r="OVK102" s="9"/>
      <c r="OVL102" s="9"/>
      <c r="OVM102" s="9"/>
      <c r="OVN102" s="9"/>
      <c r="OVO102" s="9"/>
      <c r="OVP102" s="9"/>
      <c r="OVQ102" s="9"/>
      <c r="OVR102" s="9"/>
      <c r="OVS102" s="9"/>
      <c r="OVT102" s="9"/>
      <c r="OVU102" s="9"/>
      <c r="OVV102" s="9"/>
      <c r="OVW102" s="9"/>
      <c r="OVX102" s="9"/>
      <c r="OVY102" s="9"/>
      <c r="OVZ102" s="9"/>
      <c r="OWA102" s="9"/>
      <c r="OWB102" s="9"/>
      <c r="OWC102" s="9"/>
      <c r="OWD102" s="9"/>
      <c r="OWE102" s="9"/>
      <c r="OWF102" s="9"/>
      <c r="OWG102" s="9"/>
      <c r="OWH102" s="9"/>
      <c r="OWI102" s="9"/>
      <c r="OWJ102" s="9"/>
      <c r="OWK102" s="9"/>
      <c r="OWL102" s="9"/>
      <c r="OWM102" s="9"/>
      <c r="OWN102" s="9"/>
      <c r="OWO102" s="9"/>
      <c r="OWP102" s="9"/>
      <c r="OWQ102" s="9"/>
      <c r="OWR102" s="9"/>
      <c r="OWS102" s="9"/>
      <c r="OWT102" s="9"/>
      <c r="OWU102" s="9"/>
      <c r="OWV102" s="9"/>
      <c r="OWW102" s="9"/>
      <c r="OWX102" s="9"/>
      <c r="OWY102" s="9"/>
      <c r="OWZ102" s="9"/>
      <c r="OXA102" s="9"/>
      <c r="OXB102" s="9"/>
      <c r="OXC102" s="9"/>
      <c r="OXD102" s="9"/>
      <c r="OXE102" s="9"/>
      <c r="OXF102" s="9"/>
      <c r="OXG102" s="9"/>
      <c r="OXH102" s="9"/>
      <c r="OXI102" s="9"/>
      <c r="OXJ102" s="9"/>
      <c r="OXK102" s="9"/>
      <c r="OXL102" s="9"/>
      <c r="OXM102" s="9"/>
      <c r="OXN102" s="9"/>
      <c r="OXO102" s="9"/>
      <c r="OXP102" s="9"/>
      <c r="OXQ102" s="9"/>
      <c r="OXR102" s="9"/>
      <c r="OXS102" s="9"/>
      <c r="OXT102" s="9"/>
      <c r="OXU102" s="9"/>
      <c r="OXV102" s="9"/>
      <c r="OXW102" s="9"/>
      <c r="OXX102" s="9"/>
      <c r="OXY102" s="9"/>
      <c r="OXZ102" s="9"/>
      <c r="OYA102" s="9"/>
      <c r="OYB102" s="9"/>
      <c r="OYC102" s="9"/>
      <c r="OYD102" s="9"/>
      <c r="OYE102" s="9"/>
      <c r="OYF102" s="9"/>
      <c r="OYG102" s="9"/>
      <c r="OYH102" s="9"/>
      <c r="OYI102" s="9"/>
      <c r="OYJ102" s="9"/>
      <c r="OYK102" s="9"/>
      <c r="OYL102" s="9"/>
      <c r="OYM102" s="9"/>
      <c r="OYN102" s="9"/>
      <c r="OYO102" s="9"/>
      <c r="OYP102" s="9"/>
      <c r="OYQ102" s="9"/>
      <c r="OYR102" s="9"/>
      <c r="OYS102" s="9"/>
      <c r="OYT102" s="9"/>
      <c r="OYU102" s="9"/>
      <c r="OYV102" s="9"/>
      <c r="OYW102" s="9"/>
      <c r="OYX102" s="9"/>
      <c r="OYY102" s="9"/>
      <c r="OYZ102" s="9"/>
      <c r="OZA102" s="9"/>
      <c r="OZB102" s="9"/>
      <c r="OZC102" s="9"/>
      <c r="OZD102" s="9"/>
      <c r="OZE102" s="9"/>
      <c r="OZF102" s="9"/>
      <c r="OZG102" s="9"/>
      <c r="OZH102" s="9"/>
      <c r="OZI102" s="9"/>
      <c r="OZJ102" s="9"/>
      <c r="OZK102" s="9"/>
      <c r="OZL102" s="9"/>
      <c r="OZM102" s="9"/>
      <c r="OZN102" s="9"/>
      <c r="OZO102" s="9"/>
      <c r="OZP102" s="9"/>
      <c r="OZQ102" s="9"/>
      <c r="OZR102" s="9"/>
      <c r="OZS102" s="9"/>
      <c r="OZT102" s="9"/>
      <c r="OZU102" s="9"/>
      <c r="OZV102" s="9"/>
      <c r="OZW102" s="9"/>
      <c r="OZX102" s="9"/>
      <c r="OZY102" s="9"/>
      <c r="OZZ102" s="9"/>
      <c r="PAA102" s="9"/>
      <c r="PAB102" s="9"/>
      <c r="PAC102" s="9"/>
      <c r="PAD102" s="9"/>
      <c r="PAE102" s="9"/>
      <c r="PAF102" s="9"/>
      <c r="PAG102" s="9"/>
      <c r="PAH102" s="9"/>
      <c r="PAI102" s="9"/>
      <c r="PAJ102" s="9"/>
      <c r="PAK102" s="9"/>
      <c r="PAL102" s="9"/>
      <c r="PAM102" s="9"/>
      <c r="PAN102" s="9"/>
      <c r="PAO102" s="9"/>
      <c r="PAP102" s="9"/>
      <c r="PAQ102" s="9"/>
      <c r="PAR102" s="9"/>
      <c r="PAS102" s="9"/>
      <c r="PAT102" s="9"/>
      <c r="PAU102" s="9"/>
      <c r="PAV102" s="9"/>
      <c r="PAW102" s="9"/>
      <c r="PAX102" s="9"/>
      <c r="PAY102" s="9"/>
      <c r="PAZ102" s="9"/>
      <c r="PBA102" s="9"/>
      <c r="PBB102" s="9"/>
      <c r="PBC102" s="9"/>
      <c r="PBD102" s="9"/>
      <c r="PBE102" s="9"/>
      <c r="PBF102" s="9"/>
      <c r="PBG102" s="9"/>
      <c r="PBH102" s="9"/>
      <c r="PBI102" s="9"/>
      <c r="PBJ102" s="9"/>
      <c r="PBK102" s="9"/>
      <c r="PBL102" s="9"/>
      <c r="PBM102" s="9"/>
      <c r="PBN102" s="9"/>
      <c r="PBO102" s="9"/>
      <c r="PBP102" s="9"/>
      <c r="PBQ102" s="9"/>
      <c r="PBR102" s="9"/>
      <c r="PBS102" s="9"/>
      <c r="PBT102" s="9"/>
      <c r="PBU102" s="9"/>
      <c r="PBV102" s="9"/>
      <c r="PBW102" s="9"/>
      <c r="PBX102" s="9"/>
      <c r="PBY102" s="9"/>
      <c r="PBZ102" s="9"/>
      <c r="PCA102" s="9"/>
      <c r="PCB102" s="9"/>
      <c r="PCC102" s="9"/>
      <c r="PCD102" s="9"/>
      <c r="PCE102" s="9"/>
      <c r="PCF102" s="9"/>
      <c r="PCG102" s="9"/>
      <c r="PCH102" s="9"/>
      <c r="PCI102" s="9"/>
      <c r="PCJ102" s="9"/>
      <c r="PCK102" s="9"/>
      <c r="PCL102" s="9"/>
      <c r="PCM102" s="9"/>
      <c r="PCN102" s="9"/>
      <c r="PCO102" s="9"/>
      <c r="PCP102" s="9"/>
      <c r="PCQ102" s="9"/>
      <c r="PCR102" s="9"/>
      <c r="PCS102" s="9"/>
      <c r="PCT102" s="9"/>
      <c r="PCU102" s="9"/>
      <c r="PCV102" s="9"/>
      <c r="PCW102" s="9"/>
      <c r="PCX102" s="9"/>
      <c r="PCY102" s="9"/>
      <c r="PCZ102" s="9"/>
      <c r="PDA102" s="9"/>
      <c r="PDB102" s="9"/>
      <c r="PDC102" s="9"/>
      <c r="PDD102" s="9"/>
      <c r="PDE102" s="9"/>
      <c r="PDF102" s="9"/>
      <c r="PDG102" s="9"/>
      <c r="PDH102" s="9"/>
      <c r="PDI102" s="9"/>
      <c r="PDJ102" s="9"/>
      <c r="PDK102" s="9"/>
      <c r="PDL102" s="9"/>
      <c r="PDM102" s="9"/>
      <c r="PDN102" s="9"/>
      <c r="PDO102" s="9"/>
      <c r="PDP102" s="9"/>
      <c r="PDQ102" s="9"/>
      <c r="PDR102" s="9"/>
      <c r="PDS102" s="9"/>
      <c r="PDT102" s="9"/>
      <c r="PDU102" s="9"/>
      <c r="PDV102" s="9"/>
      <c r="PDW102" s="9"/>
      <c r="PDX102" s="9"/>
      <c r="PDY102" s="9"/>
      <c r="PDZ102" s="9"/>
      <c r="PEA102" s="9"/>
      <c r="PEB102" s="9"/>
      <c r="PEC102" s="9"/>
      <c r="PED102" s="9"/>
      <c r="PEE102" s="9"/>
      <c r="PEF102" s="9"/>
      <c r="PEG102" s="9"/>
      <c r="PEH102" s="9"/>
      <c r="PEI102" s="9"/>
      <c r="PEJ102" s="9"/>
      <c r="PEK102" s="9"/>
      <c r="PEL102" s="9"/>
      <c r="PEM102" s="9"/>
      <c r="PEN102" s="9"/>
      <c r="PEO102" s="9"/>
      <c r="PEP102" s="9"/>
      <c r="PEQ102" s="9"/>
      <c r="PER102" s="9"/>
      <c r="PES102" s="9"/>
      <c r="PET102" s="9"/>
      <c r="PEU102" s="9"/>
      <c r="PEV102" s="9"/>
      <c r="PEW102" s="9"/>
      <c r="PEX102" s="9"/>
      <c r="PEY102" s="9"/>
      <c r="PEZ102" s="9"/>
      <c r="PFA102" s="9"/>
      <c r="PFB102" s="9"/>
      <c r="PFC102" s="9"/>
      <c r="PFD102" s="9"/>
      <c r="PFE102" s="9"/>
      <c r="PFF102" s="9"/>
      <c r="PFG102" s="9"/>
      <c r="PFH102" s="9"/>
      <c r="PFI102" s="9"/>
      <c r="PFJ102" s="9"/>
      <c r="PFK102" s="9"/>
      <c r="PFL102" s="9"/>
      <c r="PFM102" s="9"/>
      <c r="PFN102" s="9"/>
      <c r="PFO102" s="9"/>
      <c r="PFP102" s="9"/>
      <c r="PFQ102" s="9"/>
      <c r="PFR102" s="9"/>
      <c r="PFS102" s="9"/>
      <c r="PFT102" s="9"/>
      <c r="PFU102" s="9"/>
      <c r="PFV102" s="9"/>
      <c r="PFW102" s="9"/>
      <c r="PFX102" s="9"/>
      <c r="PFY102" s="9"/>
      <c r="PFZ102" s="9"/>
      <c r="PGA102" s="9"/>
      <c r="PGB102" s="9"/>
      <c r="PGC102" s="9"/>
      <c r="PGD102" s="9"/>
      <c r="PGE102" s="9"/>
      <c r="PGF102" s="9"/>
      <c r="PGG102" s="9"/>
      <c r="PGH102" s="9"/>
      <c r="PGI102" s="9"/>
      <c r="PGJ102" s="9"/>
      <c r="PGK102" s="9"/>
      <c r="PGL102" s="9"/>
      <c r="PGM102" s="9"/>
      <c r="PGN102" s="9"/>
      <c r="PGO102" s="9"/>
      <c r="PGP102" s="9"/>
      <c r="PGQ102" s="9"/>
      <c r="PGR102" s="9"/>
      <c r="PGS102" s="9"/>
      <c r="PGT102" s="9"/>
      <c r="PGU102" s="9"/>
      <c r="PGV102" s="9"/>
      <c r="PGW102" s="9"/>
      <c r="PGX102" s="9"/>
      <c r="PGY102" s="9"/>
      <c r="PGZ102" s="9"/>
      <c r="PHA102" s="9"/>
      <c r="PHB102" s="9"/>
      <c r="PHC102" s="9"/>
      <c r="PHD102" s="9"/>
      <c r="PHE102" s="9"/>
      <c r="PHF102" s="9"/>
      <c r="PHG102" s="9"/>
      <c r="PHH102" s="9"/>
      <c r="PHI102" s="9"/>
      <c r="PHJ102" s="9"/>
      <c r="PHK102" s="9"/>
      <c r="PHL102" s="9"/>
      <c r="PHM102" s="9"/>
      <c r="PHN102" s="9"/>
      <c r="PHO102" s="9"/>
      <c r="PHP102" s="9"/>
      <c r="PHQ102" s="9"/>
      <c r="PHR102" s="9"/>
      <c r="PHS102" s="9"/>
      <c r="PHT102" s="9"/>
      <c r="PHU102" s="9"/>
      <c r="PHV102" s="9"/>
      <c r="PHW102" s="9"/>
      <c r="PHX102" s="9"/>
      <c r="PHY102" s="9"/>
      <c r="PHZ102" s="9"/>
      <c r="PIA102" s="9"/>
      <c r="PIB102" s="9"/>
      <c r="PIC102" s="9"/>
      <c r="PID102" s="9"/>
      <c r="PIE102" s="9"/>
      <c r="PIF102" s="9"/>
      <c r="PIG102" s="9"/>
      <c r="PIH102" s="9"/>
      <c r="PII102" s="9"/>
      <c r="PIJ102" s="9"/>
      <c r="PIK102" s="9"/>
      <c r="PIL102" s="9"/>
      <c r="PIM102" s="9"/>
      <c r="PIN102" s="9"/>
      <c r="PIO102" s="9"/>
      <c r="PIP102" s="9"/>
      <c r="PIQ102" s="9"/>
      <c r="PIR102" s="9"/>
      <c r="PIS102" s="9"/>
      <c r="PIT102" s="9"/>
      <c r="PIU102" s="9"/>
      <c r="PIV102" s="9"/>
      <c r="PIW102" s="9"/>
      <c r="PIX102" s="9"/>
      <c r="PIY102" s="9"/>
      <c r="PIZ102" s="9"/>
      <c r="PJA102" s="9"/>
      <c r="PJB102" s="9"/>
      <c r="PJC102" s="9"/>
      <c r="PJD102" s="9"/>
      <c r="PJE102" s="9"/>
      <c r="PJF102" s="9"/>
      <c r="PJG102" s="9"/>
      <c r="PJH102" s="9"/>
      <c r="PJI102" s="9"/>
      <c r="PJJ102" s="9"/>
      <c r="PJK102" s="9"/>
      <c r="PJL102" s="9"/>
      <c r="PJM102" s="9"/>
      <c r="PJN102" s="9"/>
      <c r="PJO102" s="9"/>
      <c r="PJP102" s="9"/>
      <c r="PJQ102" s="9"/>
      <c r="PJR102" s="9"/>
      <c r="PJS102" s="9"/>
      <c r="PJT102" s="9"/>
      <c r="PJU102" s="9"/>
      <c r="PJV102" s="9"/>
      <c r="PJW102" s="9"/>
      <c r="PJX102" s="9"/>
      <c r="PJY102" s="9"/>
      <c r="PJZ102" s="9"/>
      <c r="PKA102" s="9"/>
      <c r="PKB102" s="9"/>
      <c r="PKC102" s="9"/>
      <c r="PKD102" s="9"/>
      <c r="PKE102" s="9"/>
      <c r="PKF102" s="9"/>
      <c r="PKG102" s="9"/>
      <c r="PKH102" s="9"/>
      <c r="PKI102" s="9"/>
      <c r="PKJ102" s="9"/>
      <c r="PKK102" s="9"/>
      <c r="PKL102" s="9"/>
      <c r="PKM102" s="9"/>
      <c r="PKN102" s="9"/>
      <c r="PKO102" s="9"/>
      <c r="PKP102" s="9"/>
      <c r="PKQ102" s="9"/>
      <c r="PKR102" s="9"/>
      <c r="PKS102" s="9"/>
      <c r="PKT102" s="9"/>
      <c r="PKU102" s="9"/>
      <c r="PKV102" s="9"/>
      <c r="PKW102" s="9"/>
      <c r="PKX102" s="9"/>
      <c r="PKY102" s="9"/>
      <c r="PKZ102" s="9"/>
      <c r="PLA102" s="9"/>
      <c r="PLB102" s="9"/>
      <c r="PLC102" s="9"/>
      <c r="PLD102" s="9"/>
      <c r="PLE102" s="9"/>
      <c r="PLF102" s="9"/>
      <c r="PLG102" s="9"/>
      <c r="PLH102" s="9"/>
      <c r="PLI102" s="9"/>
      <c r="PLJ102" s="9"/>
      <c r="PLK102" s="9"/>
      <c r="PLL102" s="9"/>
      <c r="PLM102" s="9"/>
      <c r="PLN102" s="9"/>
      <c r="PLO102" s="9"/>
      <c r="PLP102" s="9"/>
      <c r="PLQ102" s="9"/>
      <c r="PLR102" s="9"/>
      <c r="PLS102" s="9"/>
      <c r="PLT102" s="9"/>
      <c r="PLU102" s="9"/>
      <c r="PLV102" s="9"/>
      <c r="PLW102" s="9"/>
      <c r="PLX102" s="9"/>
      <c r="PLY102" s="9"/>
      <c r="PLZ102" s="9"/>
      <c r="PMA102" s="9"/>
      <c r="PMB102" s="9"/>
      <c r="PMC102" s="9"/>
      <c r="PMD102" s="9"/>
      <c r="PME102" s="9"/>
      <c r="PMF102" s="9"/>
      <c r="PMG102" s="9"/>
      <c r="PMH102" s="9"/>
      <c r="PMI102" s="9"/>
      <c r="PMJ102" s="9"/>
      <c r="PMK102" s="9"/>
      <c r="PML102" s="9"/>
      <c r="PMM102" s="9"/>
      <c r="PMN102" s="9"/>
      <c r="PMO102" s="9"/>
      <c r="PMP102" s="9"/>
      <c r="PMQ102" s="9"/>
      <c r="PMR102" s="9"/>
      <c r="PMS102" s="9"/>
      <c r="PMT102" s="9"/>
      <c r="PMU102" s="9"/>
      <c r="PMV102" s="9"/>
      <c r="PMW102" s="9"/>
      <c r="PMX102" s="9"/>
      <c r="PMY102" s="9"/>
      <c r="PMZ102" s="9"/>
      <c r="PNA102" s="9"/>
      <c r="PNB102" s="9"/>
      <c r="PNC102" s="9"/>
      <c r="PND102" s="9"/>
      <c r="PNE102" s="9"/>
      <c r="PNF102" s="9"/>
      <c r="PNG102" s="9"/>
      <c r="PNH102" s="9"/>
      <c r="PNI102" s="9"/>
      <c r="PNJ102" s="9"/>
      <c r="PNK102" s="9"/>
      <c r="PNL102" s="9"/>
      <c r="PNM102" s="9"/>
      <c r="PNN102" s="9"/>
      <c r="PNO102" s="9"/>
      <c r="PNP102" s="9"/>
      <c r="PNQ102" s="9"/>
      <c r="PNR102" s="9"/>
      <c r="PNS102" s="9"/>
      <c r="PNT102" s="9"/>
      <c r="PNU102" s="9"/>
      <c r="PNV102" s="9"/>
      <c r="PNW102" s="9"/>
      <c r="PNX102" s="9"/>
      <c r="PNY102" s="9"/>
      <c r="PNZ102" s="9"/>
      <c r="POA102" s="9"/>
      <c r="POB102" s="9"/>
      <c r="POC102" s="9"/>
      <c r="POD102" s="9"/>
      <c r="POE102" s="9"/>
      <c r="POF102" s="9"/>
      <c r="POG102" s="9"/>
      <c r="POH102" s="9"/>
      <c r="POI102" s="9"/>
      <c r="POJ102" s="9"/>
      <c r="POK102" s="9"/>
      <c r="POL102" s="9"/>
      <c r="POM102" s="9"/>
      <c r="PON102" s="9"/>
      <c r="POO102" s="9"/>
      <c r="POP102" s="9"/>
      <c r="POQ102" s="9"/>
      <c r="POR102" s="9"/>
      <c r="POS102" s="9"/>
      <c r="POT102" s="9"/>
      <c r="POU102" s="9"/>
      <c r="POV102" s="9"/>
      <c r="POW102" s="9"/>
      <c r="POX102" s="9"/>
      <c r="POY102" s="9"/>
      <c r="POZ102" s="9"/>
      <c r="PPA102" s="9"/>
      <c r="PPB102" s="9"/>
      <c r="PPC102" s="9"/>
      <c r="PPD102" s="9"/>
      <c r="PPE102" s="9"/>
      <c r="PPF102" s="9"/>
      <c r="PPG102" s="9"/>
      <c r="PPH102" s="9"/>
      <c r="PPI102" s="9"/>
      <c r="PPJ102" s="9"/>
      <c r="PPK102" s="9"/>
      <c r="PPL102" s="9"/>
      <c r="PPM102" s="9"/>
      <c r="PPN102" s="9"/>
      <c r="PPO102" s="9"/>
      <c r="PPP102" s="9"/>
      <c r="PPQ102" s="9"/>
      <c r="PPR102" s="9"/>
      <c r="PPS102" s="9"/>
      <c r="PPT102" s="9"/>
      <c r="PPU102" s="9"/>
      <c r="PPV102" s="9"/>
      <c r="PPW102" s="9"/>
      <c r="PPX102" s="9"/>
      <c r="PPY102" s="9"/>
      <c r="PPZ102" s="9"/>
      <c r="PQA102" s="9"/>
      <c r="PQB102" s="9"/>
      <c r="PQC102" s="9"/>
      <c r="PQD102" s="9"/>
      <c r="PQE102" s="9"/>
      <c r="PQF102" s="9"/>
      <c r="PQG102" s="9"/>
      <c r="PQH102" s="9"/>
      <c r="PQI102" s="9"/>
      <c r="PQJ102" s="9"/>
      <c r="PQK102" s="9"/>
      <c r="PQL102" s="9"/>
      <c r="PQM102" s="9"/>
      <c r="PQN102" s="9"/>
      <c r="PQO102" s="9"/>
      <c r="PQP102" s="9"/>
      <c r="PQQ102" s="9"/>
      <c r="PQR102" s="9"/>
      <c r="PQS102" s="9"/>
      <c r="PQT102" s="9"/>
      <c r="PQU102" s="9"/>
      <c r="PQV102" s="9"/>
      <c r="PQW102" s="9"/>
      <c r="PQX102" s="9"/>
      <c r="PQY102" s="9"/>
      <c r="PQZ102" s="9"/>
      <c r="PRA102" s="9"/>
      <c r="PRB102" s="9"/>
      <c r="PRC102" s="9"/>
      <c r="PRD102" s="9"/>
      <c r="PRE102" s="9"/>
      <c r="PRF102" s="9"/>
      <c r="PRG102" s="9"/>
      <c r="PRH102" s="9"/>
      <c r="PRI102" s="9"/>
      <c r="PRJ102" s="9"/>
      <c r="PRK102" s="9"/>
      <c r="PRL102" s="9"/>
      <c r="PRM102" s="9"/>
      <c r="PRN102" s="9"/>
      <c r="PRO102" s="9"/>
      <c r="PRP102" s="9"/>
      <c r="PRQ102" s="9"/>
      <c r="PRR102" s="9"/>
      <c r="PRS102" s="9"/>
      <c r="PRT102" s="9"/>
      <c r="PRU102" s="9"/>
      <c r="PRV102" s="9"/>
      <c r="PRW102" s="9"/>
      <c r="PRX102" s="9"/>
      <c r="PRY102" s="9"/>
      <c r="PRZ102" s="9"/>
      <c r="PSA102" s="9"/>
      <c r="PSB102" s="9"/>
      <c r="PSC102" s="9"/>
      <c r="PSD102" s="9"/>
      <c r="PSE102" s="9"/>
      <c r="PSF102" s="9"/>
      <c r="PSG102" s="9"/>
      <c r="PSH102" s="9"/>
      <c r="PSI102" s="9"/>
      <c r="PSJ102" s="9"/>
      <c r="PSK102" s="9"/>
      <c r="PSL102" s="9"/>
      <c r="PSM102" s="9"/>
      <c r="PSN102" s="9"/>
      <c r="PSO102" s="9"/>
      <c r="PSP102" s="9"/>
      <c r="PSQ102" s="9"/>
      <c r="PSR102" s="9"/>
      <c r="PSS102" s="9"/>
      <c r="PST102" s="9"/>
      <c r="PSU102" s="9"/>
      <c r="PSV102" s="9"/>
      <c r="PSW102" s="9"/>
      <c r="PSX102" s="9"/>
      <c r="PSY102" s="9"/>
      <c r="PSZ102" s="9"/>
      <c r="PTA102" s="9"/>
      <c r="PTB102" s="9"/>
      <c r="PTC102" s="9"/>
      <c r="PTD102" s="9"/>
      <c r="PTE102" s="9"/>
      <c r="PTF102" s="9"/>
      <c r="PTG102" s="9"/>
      <c r="PTH102" s="9"/>
      <c r="PTI102" s="9"/>
      <c r="PTJ102" s="9"/>
      <c r="PTK102" s="9"/>
      <c r="PTL102" s="9"/>
      <c r="PTM102" s="9"/>
      <c r="PTN102" s="9"/>
      <c r="PTO102" s="9"/>
      <c r="PTP102" s="9"/>
      <c r="PTQ102" s="9"/>
      <c r="PTR102" s="9"/>
      <c r="PTS102" s="9"/>
      <c r="PTT102" s="9"/>
      <c r="PTU102" s="9"/>
      <c r="PTV102" s="9"/>
      <c r="PTW102" s="9"/>
      <c r="PTX102" s="9"/>
      <c r="PTY102" s="9"/>
      <c r="PTZ102" s="9"/>
      <c r="PUA102" s="9"/>
      <c r="PUB102" s="9"/>
      <c r="PUC102" s="9"/>
      <c r="PUD102" s="9"/>
      <c r="PUE102" s="9"/>
      <c r="PUF102" s="9"/>
      <c r="PUG102" s="9"/>
      <c r="PUH102" s="9"/>
      <c r="PUI102" s="9"/>
      <c r="PUJ102" s="9"/>
      <c r="PUK102" s="9"/>
      <c r="PUL102" s="9"/>
      <c r="PUM102" s="9"/>
      <c r="PUN102" s="9"/>
      <c r="PUO102" s="9"/>
      <c r="PUP102" s="9"/>
      <c r="PUQ102" s="9"/>
      <c r="PUR102" s="9"/>
      <c r="PUS102" s="9"/>
      <c r="PUT102" s="9"/>
      <c r="PUU102" s="9"/>
      <c r="PUV102" s="9"/>
      <c r="PUW102" s="9"/>
      <c r="PUX102" s="9"/>
      <c r="PUY102" s="9"/>
      <c r="PUZ102" s="9"/>
      <c r="PVA102" s="9"/>
      <c r="PVB102" s="9"/>
      <c r="PVC102" s="9"/>
      <c r="PVD102" s="9"/>
      <c r="PVE102" s="9"/>
      <c r="PVF102" s="9"/>
      <c r="PVG102" s="9"/>
      <c r="PVH102" s="9"/>
      <c r="PVI102" s="9"/>
      <c r="PVJ102" s="9"/>
      <c r="PVK102" s="9"/>
      <c r="PVL102" s="9"/>
      <c r="PVM102" s="9"/>
      <c r="PVN102" s="9"/>
      <c r="PVO102" s="9"/>
      <c r="PVP102" s="9"/>
      <c r="PVQ102" s="9"/>
      <c r="PVR102" s="9"/>
      <c r="PVS102" s="9"/>
      <c r="PVT102" s="9"/>
      <c r="PVU102" s="9"/>
      <c r="PVV102" s="9"/>
      <c r="PVW102" s="9"/>
      <c r="PVX102" s="9"/>
      <c r="PVY102" s="9"/>
      <c r="PVZ102" s="9"/>
      <c r="PWA102" s="9"/>
      <c r="PWB102" s="9"/>
      <c r="PWC102" s="9"/>
      <c r="PWD102" s="9"/>
      <c r="PWE102" s="9"/>
      <c r="PWF102" s="9"/>
      <c r="PWG102" s="9"/>
      <c r="PWH102" s="9"/>
      <c r="PWI102" s="9"/>
      <c r="PWJ102" s="9"/>
      <c r="PWK102" s="9"/>
      <c r="PWL102" s="9"/>
      <c r="PWM102" s="9"/>
      <c r="PWN102" s="9"/>
      <c r="PWO102" s="9"/>
      <c r="PWP102" s="9"/>
      <c r="PWQ102" s="9"/>
      <c r="PWR102" s="9"/>
      <c r="PWS102" s="9"/>
      <c r="PWT102" s="9"/>
      <c r="PWU102" s="9"/>
      <c r="PWV102" s="9"/>
      <c r="PWW102" s="9"/>
      <c r="PWX102" s="9"/>
      <c r="PWY102" s="9"/>
      <c r="PWZ102" s="9"/>
      <c r="PXA102" s="9"/>
      <c r="PXB102" s="9"/>
      <c r="PXC102" s="9"/>
      <c r="PXD102" s="9"/>
      <c r="PXE102" s="9"/>
      <c r="PXF102" s="9"/>
      <c r="PXG102" s="9"/>
      <c r="PXH102" s="9"/>
      <c r="PXI102" s="9"/>
      <c r="PXJ102" s="9"/>
      <c r="PXK102" s="9"/>
      <c r="PXL102" s="9"/>
      <c r="PXM102" s="9"/>
      <c r="PXN102" s="9"/>
      <c r="PXO102" s="9"/>
      <c r="PXP102" s="9"/>
      <c r="PXQ102" s="9"/>
      <c r="PXR102" s="9"/>
      <c r="PXS102" s="9"/>
      <c r="PXT102" s="9"/>
      <c r="PXU102" s="9"/>
      <c r="PXV102" s="9"/>
      <c r="PXW102" s="9"/>
      <c r="PXX102" s="9"/>
      <c r="PXY102" s="9"/>
      <c r="PXZ102" s="9"/>
      <c r="PYA102" s="9"/>
      <c r="PYB102" s="9"/>
      <c r="PYC102" s="9"/>
      <c r="PYD102" s="9"/>
      <c r="PYE102" s="9"/>
      <c r="PYF102" s="9"/>
      <c r="PYG102" s="9"/>
      <c r="PYH102" s="9"/>
      <c r="PYI102" s="9"/>
      <c r="PYJ102" s="9"/>
      <c r="PYK102" s="9"/>
      <c r="PYL102" s="9"/>
      <c r="PYM102" s="9"/>
      <c r="PYN102" s="9"/>
      <c r="PYO102" s="9"/>
      <c r="PYP102" s="9"/>
      <c r="PYQ102" s="9"/>
      <c r="PYR102" s="9"/>
      <c r="PYS102" s="9"/>
      <c r="PYT102" s="9"/>
      <c r="PYU102" s="9"/>
      <c r="PYV102" s="9"/>
      <c r="PYW102" s="9"/>
      <c r="PYX102" s="9"/>
      <c r="PYY102" s="9"/>
      <c r="PYZ102" s="9"/>
      <c r="PZA102" s="9"/>
      <c r="PZB102" s="9"/>
      <c r="PZC102" s="9"/>
      <c r="PZD102" s="9"/>
      <c r="PZE102" s="9"/>
      <c r="PZF102" s="9"/>
      <c r="PZG102" s="9"/>
      <c r="PZH102" s="9"/>
      <c r="PZI102" s="9"/>
      <c r="PZJ102" s="9"/>
      <c r="PZK102" s="9"/>
      <c r="PZL102" s="9"/>
      <c r="PZM102" s="9"/>
      <c r="PZN102" s="9"/>
      <c r="PZO102" s="9"/>
      <c r="PZP102" s="9"/>
      <c r="PZQ102" s="9"/>
      <c r="PZR102" s="9"/>
      <c r="PZS102" s="9"/>
      <c r="PZT102" s="9"/>
      <c r="PZU102" s="9"/>
      <c r="PZV102" s="9"/>
      <c r="PZW102" s="9"/>
      <c r="PZX102" s="9"/>
      <c r="PZY102" s="9"/>
      <c r="PZZ102" s="9"/>
      <c r="QAA102" s="9"/>
      <c r="QAB102" s="9"/>
      <c r="QAC102" s="9"/>
      <c r="QAD102" s="9"/>
      <c r="QAE102" s="9"/>
      <c r="QAF102" s="9"/>
      <c r="QAG102" s="9"/>
      <c r="QAH102" s="9"/>
      <c r="QAI102" s="9"/>
      <c r="QAJ102" s="9"/>
      <c r="QAK102" s="9"/>
      <c r="QAL102" s="9"/>
      <c r="QAM102" s="9"/>
      <c r="QAN102" s="9"/>
      <c r="QAO102" s="9"/>
      <c r="QAP102" s="9"/>
      <c r="QAQ102" s="9"/>
      <c r="QAR102" s="9"/>
      <c r="QAS102" s="9"/>
      <c r="QAT102" s="9"/>
      <c r="QAU102" s="9"/>
      <c r="QAV102" s="9"/>
      <c r="QAW102" s="9"/>
      <c r="QAX102" s="9"/>
      <c r="QAY102" s="9"/>
      <c r="QAZ102" s="9"/>
      <c r="QBA102" s="9"/>
      <c r="QBB102" s="9"/>
      <c r="QBC102" s="9"/>
      <c r="QBD102" s="9"/>
      <c r="QBE102" s="9"/>
      <c r="QBF102" s="9"/>
      <c r="QBG102" s="9"/>
      <c r="QBH102" s="9"/>
      <c r="QBI102" s="9"/>
      <c r="QBJ102" s="9"/>
      <c r="QBK102" s="9"/>
      <c r="QBL102" s="9"/>
      <c r="QBM102" s="9"/>
      <c r="QBN102" s="9"/>
      <c r="QBO102" s="9"/>
      <c r="QBP102" s="9"/>
      <c r="QBQ102" s="9"/>
      <c r="QBR102" s="9"/>
      <c r="QBS102" s="9"/>
      <c r="QBT102" s="9"/>
      <c r="QBU102" s="9"/>
      <c r="QBV102" s="9"/>
      <c r="QBW102" s="9"/>
      <c r="QBX102" s="9"/>
      <c r="QBY102" s="9"/>
      <c r="QBZ102" s="9"/>
      <c r="QCA102" s="9"/>
      <c r="QCB102" s="9"/>
      <c r="QCC102" s="9"/>
      <c r="QCD102" s="9"/>
      <c r="QCE102" s="9"/>
      <c r="QCF102" s="9"/>
      <c r="QCG102" s="9"/>
      <c r="QCH102" s="9"/>
      <c r="QCI102" s="9"/>
      <c r="QCJ102" s="9"/>
      <c r="QCK102" s="9"/>
      <c r="QCL102" s="9"/>
      <c r="QCM102" s="9"/>
      <c r="QCN102" s="9"/>
      <c r="QCO102" s="9"/>
      <c r="QCP102" s="9"/>
      <c r="QCQ102" s="9"/>
      <c r="QCR102" s="9"/>
      <c r="QCS102" s="9"/>
      <c r="QCT102" s="9"/>
      <c r="QCU102" s="9"/>
      <c r="QCV102" s="9"/>
      <c r="QCW102" s="9"/>
      <c r="QCX102" s="9"/>
      <c r="QCY102" s="9"/>
      <c r="QCZ102" s="9"/>
      <c r="QDA102" s="9"/>
      <c r="QDB102" s="9"/>
      <c r="QDC102" s="9"/>
      <c r="QDD102" s="9"/>
      <c r="QDE102" s="9"/>
      <c r="QDF102" s="9"/>
      <c r="QDG102" s="9"/>
      <c r="QDH102" s="9"/>
      <c r="QDI102" s="9"/>
      <c r="QDJ102" s="9"/>
      <c r="QDK102" s="9"/>
      <c r="QDL102" s="9"/>
      <c r="QDM102" s="9"/>
      <c r="QDN102" s="9"/>
      <c r="QDO102" s="9"/>
      <c r="QDP102" s="9"/>
      <c r="QDQ102" s="9"/>
      <c r="QDR102" s="9"/>
      <c r="QDS102" s="9"/>
      <c r="QDT102" s="9"/>
      <c r="QDU102" s="9"/>
      <c r="QDV102" s="9"/>
      <c r="QDW102" s="9"/>
      <c r="QDX102" s="9"/>
      <c r="QDY102" s="9"/>
      <c r="QDZ102" s="9"/>
      <c r="QEA102" s="9"/>
      <c r="QEB102" s="9"/>
      <c r="QEC102" s="9"/>
      <c r="QED102" s="9"/>
      <c r="QEE102" s="9"/>
      <c r="QEF102" s="9"/>
      <c r="QEG102" s="9"/>
      <c r="QEH102" s="9"/>
      <c r="QEI102" s="9"/>
      <c r="QEJ102" s="9"/>
      <c r="QEK102" s="9"/>
      <c r="QEL102" s="9"/>
      <c r="QEM102" s="9"/>
      <c r="QEN102" s="9"/>
      <c r="QEO102" s="9"/>
      <c r="QEP102" s="9"/>
      <c r="QEQ102" s="9"/>
      <c r="QER102" s="9"/>
      <c r="QES102" s="9"/>
      <c r="QET102" s="9"/>
      <c r="QEU102" s="9"/>
      <c r="QEV102" s="9"/>
      <c r="QEW102" s="9"/>
      <c r="QEX102" s="9"/>
      <c r="QEY102" s="9"/>
      <c r="QEZ102" s="9"/>
      <c r="QFA102" s="9"/>
      <c r="QFB102" s="9"/>
      <c r="QFC102" s="9"/>
      <c r="QFD102" s="9"/>
      <c r="QFE102" s="9"/>
      <c r="QFF102" s="9"/>
      <c r="QFG102" s="9"/>
      <c r="QFH102" s="9"/>
      <c r="QFI102" s="9"/>
      <c r="QFJ102" s="9"/>
      <c r="QFK102" s="9"/>
      <c r="QFL102" s="9"/>
      <c r="QFM102" s="9"/>
      <c r="QFN102" s="9"/>
      <c r="QFO102" s="9"/>
      <c r="QFP102" s="9"/>
      <c r="QFQ102" s="9"/>
      <c r="QFR102" s="9"/>
      <c r="QFS102" s="9"/>
      <c r="QFT102" s="9"/>
      <c r="QFU102" s="9"/>
      <c r="QFV102" s="9"/>
      <c r="QFW102" s="9"/>
      <c r="QFX102" s="9"/>
      <c r="QFY102" s="9"/>
      <c r="QFZ102" s="9"/>
      <c r="QGA102" s="9"/>
      <c r="QGB102" s="9"/>
      <c r="QGC102" s="9"/>
      <c r="QGD102" s="9"/>
      <c r="QGE102" s="9"/>
      <c r="QGF102" s="9"/>
      <c r="QGG102" s="9"/>
      <c r="QGH102" s="9"/>
      <c r="QGI102" s="9"/>
      <c r="QGJ102" s="9"/>
      <c r="QGK102" s="9"/>
      <c r="QGL102" s="9"/>
      <c r="QGM102" s="9"/>
      <c r="QGN102" s="9"/>
      <c r="QGO102" s="9"/>
      <c r="QGP102" s="9"/>
      <c r="QGQ102" s="9"/>
      <c r="QGR102" s="9"/>
      <c r="QGS102" s="9"/>
      <c r="QGT102" s="9"/>
      <c r="QGU102" s="9"/>
      <c r="QGV102" s="9"/>
      <c r="QGW102" s="9"/>
      <c r="QGX102" s="9"/>
      <c r="QGY102" s="9"/>
      <c r="QGZ102" s="9"/>
      <c r="QHA102" s="9"/>
      <c r="QHB102" s="9"/>
      <c r="QHC102" s="9"/>
      <c r="QHD102" s="9"/>
      <c r="QHE102" s="9"/>
      <c r="QHF102" s="9"/>
      <c r="QHG102" s="9"/>
      <c r="QHH102" s="9"/>
      <c r="QHI102" s="9"/>
      <c r="QHJ102" s="9"/>
      <c r="QHK102" s="9"/>
      <c r="QHL102" s="9"/>
      <c r="QHM102" s="9"/>
      <c r="QHN102" s="9"/>
      <c r="QHO102" s="9"/>
      <c r="QHP102" s="9"/>
      <c r="QHQ102" s="9"/>
      <c r="QHR102" s="9"/>
      <c r="QHS102" s="9"/>
      <c r="QHT102" s="9"/>
      <c r="QHU102" s="9"/>
      <c r="QHV102" s="9"/>
      <c r="QHW102" s="9"/>
      <c r="QHX102" s="9"/>
      <c r="QHY102" s="9"/>
      <c r="QHZ102" s="9"/>
      <c r="QIA102" s="9"/>
      <c r="QIB102" s="9"/>
      <c r="QIC102" s="9"/>
      <c r="QID102" s="9"/>
      <c r="QIE102" s="9"/>
      <c r="QIF102" s="9"/>
      <c r="QIG102" s="9"/>
      <c r="QIH102" s="9"/>
      <c r="QII102" s="9"/>
      <c r="QIJ102" s="9"/>
      <c r="QIK102" s="9"/>
      <c r="QIL102" s="9"/>
      <c r="QIM102" s="9"/>
      <c r="QIN102" s="9"/>
      <c r="QIO102" s="9"/>
      <c r="QIP102" s="9"/>
      <c r="QIQ102" s="9"/>
      <c r="QIR102" s="9"/>
      <c r="QIS102" s="9"/>
      <c r="QIT102" s="9"/>
      <c r="QIU102" s="9"/>
      <c r="QIV102" s="9"/>
      <c r="QIW102" s="9"/>
      <c r="QIX102" s="9"/>
      <c r="QIY102" s="9"/>
      <c r="QIZ102" s="9"/>
      <c r="QJA102" s="9"/>
      <c r="QJB102" s="9"/>
      <c r="QJC102" s="9"/>
      <c r="QJD102" s="9"/>
      <c r="QJE102" s="9"/>
      <c r="QJF102" s="9"/>
      <c r="QJG102" s="9"/>
      <c r="QJH102" s="9"/>
      <c r="QJI102" s="9"/>
      <c r="QJJ102" s="9"/>
      <c r="QJK102" s="9"/>
      <c r="QJL102" s="9"/>
      <c r="QJM102" s="9"/>
      <c r="QJN102" s="9"/>
      <c r="QJO102" s="9"/>
      <c r="QJP102" s="9"/>
      <c r="QJQ102" s="9"/>
      <c r="QJR102" s="9"/>
      <c r="QJS102" s="9"/>
      <c r="QJT102" s="9"/>
      <c r="QJU102" s="9"/>
      <c r="QJV102" s="9"/>
      <c r="QJW102" s="9"/>
      <c r="QJX102" s="9"/>
      <c r="QJY102" s="9"/>
      <c r="QJZ102" s="9"/>
      <c r="QKA102" s="9"/>
      <c r="QKB102" s="9"/>
      <c r="QKC102" s="9"/>
      <c r="QKD102" s="9"/>
      <c r="QKE102" s="9"/>
      <c r="QKF102" s="9"/>
      <c r="QKG102" s="9"/>
      <c r="QKH102" s="9"/>
      <c r="QKI102" s="9"/>
      <c r="QKJ102" s="9"/>
      <c r="QKK102" s="9"/>
      <c r="QKL102" s="9"/>
      <c r="QKM102" s="9"/>
      <c r="QKN102" s="9"/>
      <c r="QKO102" s="9"/>
      <c r="QKP102" s="9"/>
      <c r="QKQ102" s="9"/>
      <c r="QKR102" s="9"/>
      <c r="QKS102" s="9"/>
      <c r="QKT102" s="9"/>
      <c r="QKU102" s="9"/>
      <c r="QKV102" s="9"/>
      <c r="QKW102" s="9"/>
      <c r="QKX102" s="9"/>
      <c r="QKY102" s="9"/>
      <c r="QKZ102" s="9"/>
      <c r="QLA102" s="9"/>
      <c r="QLB102" s="9"/>
      <c r="QLC102" s="9"/>
      <c r="QLD102" s="9"/>
      <c r="QLE102" s="9"/>
      <c r="QLF102" s="9"/>
      <c r="QLG102" s="9"/>
      <c r="QLH102" s="9"/>
      <c r="QLI102" s="9"/>
      <c r="QLJ102" s="9"/>
      <c r="QLK102" s="9"/>
      <c r="QLL102" s="9"/>
      <c r="QLM102" s="9"/>
      <c r="QLN102" s="9"/>
      <c r="QLO102" s="9"/>
      <c r="QLP102" s="9"/>
      <c r="QLQ102" s="9"/>
      <c r="QLR102" s="9"/>
      <c r="QLS102" s="9"/>
      <c r="QLT102" s="9"/>
      <c r="QLU102" s="9"/>
      <c r="QLV102" s="9"/>
      <c r="QLW102" s="9"/>
      <c r="QLX102" s="9"/>
      <c r="QLY102" s="9"/>
      <c r="QLZ102" s="9"/>
      <c r="QMA102" s="9"/>
      <c r="QMB102" s="9"/>
      <c r="QMC102" s="9"/>
      <c r="QMD102" s="9"/>
      <c r="QME102" s="9"/>
      <c r="QMF102" s="9"/>
      <c r="QMG102" s="9"/>
      <c r="QMH102" s="9"/>
      <c r="QMI102" s="9"/>
      <c r="QMJ102" s="9"/>
      <c r="QMK102" s="9"/>
      <c r="QML102" s="9"/>
      <c r="QMM102" s="9"/>
      <c r="QMN102" s="9"/>
      <c r="QMO102" s="9"/>
      <c r="QMP102" s="9"/>
      <c r="QMQ102" s="9"/>
      <c r="QMR102" s="9"/>
      <c r="QMS102" s="9"/>
      <c r="QMT102" s="9"/>
      <c r="QMU102" s="9"/>
      <c r="QMV102" s="9"/>
      <c r="QMW102" s="9"/>
      <c r="QMX102" s="9"/>
      <c r="QMY102" s="9"/>
      <c r="QMZ102" s="9"/>
      <c r="QNA102" s="9"/>
      <c r="QNB102" s="9"/>
      <c r="QNC102" s="9"/>
      <c r="QND102" s="9"/>
      <c r="QNE102" s="9"/>
      <c r="QNF102" s="9"/>
      <c r="QNG102" s="9"/>
      <c r="QNH102" s="9"/>
      <c r="QNI102" s="9"/>
      <c r="QNJ102" s="9"/>
      <c r="QNK102" s="9"/>
      <c r="QNL102" s="9"/>
      <c r="QNM102" s="9"/>
      <c r="QNN102" s="9"/>
      <c r="QNO102" s="9"/>
      <c r="QNP102" s="9"/>
      <c r="QNQ102" s="9"/>
      <c r="QNR102" s="9"/>
      <c r="QNS102" s="9"/>
      <c r="QNT102" s="9"/>
      <c r="QNU102" s="9"/>
      <c r="QNV102" s="9"/>
      <c r="QNW102" s="9"/>
      <c r="QNX102" s="9"/>
      <c r="QNY102" s="9"/>
      <c r="QNZ102" s="9"/>
      <c r="QOA102" s="9"/>
      <c r="QOB102" s="9"/>
      <c r="QOC102" s="9"/>
      <c r="QOD102" s="9"/>
      <c r="QOE102" s="9"/>
      <c r="QOF102" s="9"/>
      <c r="QOG102" s="9"/>
      <c r="QOH102" s="9"/>
      <c r="QOI102" s="9"/>
      <c r="QOJ102" s="9"/>
      <c r="QOK102" s="9"/>
      <c r="QOL102" s="9"/>
      <c r="QOM102" s="9"/>
      <c r="QON102" s="9"/>
      <c r="QOO102" s="9"/>
      <c r="QOP102" s="9"/>
      <c r="QOQ102" s="9"/>
      <c r="QOR102" s="9"/>
      <c r="QOS102" s="9"/>
      <c r="QOT102" s="9"/>
      <c r="QOU102" s="9"/>
      <c r="QOV102" s="9"/>
      <c r="QOW102" s="9"/>
      <c r="QOX102" s="9"/>
      <c r="QOY102" s="9"/>
      <c r="QOZ102" s="9"/>
      <c r="QPA102" s="9"/>
      <c r="QPB102" s="9"/>
      <c r="QPC102" s="9"/>
      <c r="QPD102" s="9"/>
      <c r="QPE102" s="9"/>
      <c r="QPF102" s="9"/>
      <c r="QPG102" s="9"/>
      <c r="QPH102" s="9"/>
      <c r="QPI102" s="9"/>
      <c r="QPJ102" s="9"/>
      <c r="QPK102" s="9"/>
      <c r="QPL102" s="9"/>
      <c r="QPM102" s="9"/>
      <c r="QPN102" s="9"/>
      <c r="QPO102" s="9"/>
      <c r="QPP102" s="9"/>
      <c r="QPQ102" s="9"/>
      <c r="QPR102" s="9"/>
      <c r="QPS102" s="9"/>
      <c r="QPT102" s="9"/>
      <c r="QPU102" s="9"/>
      <c r="QPV102" s="9"/>
      <c r="QPW102" s="9"/>
      <c r="QPX102" s="9"/>
      <c r="QPY102" s="9"/>
      <c r="QPZ102" s="9"/>
      <c r="QQA102" s="9"/>
      <c r="QQB102" s="9"/>
      <c r="QQC102" s="9"/>
      <c r="QQD102" s="9"/>
      <c r="QQE102" s="9"/>
      <c r="QQF102" s="9"/>
      <c r="QQG102" s="9"/>
      <c r="QQH102" s="9"/>
      <c r="QQI102" s="9"/>
      <c r="QQJ102" s="9"/>
      <c r="QQK102" s="9"/>
      <c r="QQL102" s="9"/>
      <c r="QQM102" s="9"/>
      <c r="QQN102" s="9"/>
      <c r="QQO102" s="9"/>
      <c r="QQP102" s="9"/>
      <c r="QQQ102" s="9"/>
      <c r="QQR102" s="9"/>
      <c r="QQS102" s="9"/>
      <c r="QQT102" s="9"/>
      <c r="QQU102" s="9"/>
      <c r="QQV102" s="9"/>
      <c r="QQW102" s="9"/>
      <c r="QQX102" s="9"/>
      <c r="QQY102" s="9"/>
      <c r="QQZ102" s="9"/>
      <c r="QRA102" s="9"/>
      <c r="QRB102" s="9"/>
      <c r="QRC102" s="9"/>
      <c r="QRD102" s="9"/>
      <c r="QRE102" s="9"/>
      <c r="QRF102" s="9"/>
      <c r="QRG102" s="9"/>
      <c r="QRH102" s="9"/>
      <c r="QRI102" s="9"/>
      <c r="QRJ102" s="9"/>
      <c r="QRK102" s="9"/>
      <c r="QRL102" s="9"/>
      <c r="QRM102" s="9"/>
      <c r="QRN102" s="9"/>
      <c r="QRO102" s="9"/>
      <c r="QRP102" s="9"/>
      <c r="QRQ102" s="9"/>
      <c r="QRR102" s="9"/>
      <c r="QRS102" s="9"/>
      <c r="QRT102" s="9"/>
      <c r="QRU102" s="9"/>
      <c r="QRV102" s="9"/>
      <c r="QRW102" s="9"/>
      <c r="QRX102" s="9"/>
      <c r="QRY102" s="9"/>
      <c r="QRZ102" s="9"/>
      <c r="QSA102" s="9"/>
      <c r="QSB102" s="9"/>
      <c r="QSC102" s="9"/>
      <c r="QSD102" s="9"/>
      <c r="QSE102" s="9"/>
      <c r="QSF102" s="9"/>
      <c r="QSG102" s="9"/>
      <c r="QSH102" s="9"/>
      <c r="QSI102" s="9"/>
      <c r="QSJ102" s="9"/>
      <c r="QSK102" s="9"/>
      <c r="QSL102" s="9"/>
      <c r="QSM102" s="9"/>
      <c r="QSN102" s="9"/>
      <c r="QSO102" s="9"/>
      <c r="QSP102" s="9"/>
      <c r="QSQ102" s="9"/>
      <c r="QSR102" s="9"/>
      <c r="QSS102" s="9"/>
      <c r="QST102" s="9"/>
      <c r="QSU102" s="9"/>
      <c r="QSV102" s="9"/>
      <c r="QSW102" s="9"/>
      <c r="QSX102" s="9"/>
      <c r="QSY102" s="9"/>
      <c r="QSZ102" s="9"/>
      <c r="QTA102" s="9"/>
      <c r="QTB102" s="9"/>
      <c r="QTC102" s="9"/>
      <c r="QTD102" s="9"/>
      <c r="QTE102" s="9"/>
      <c r="QTF102" s="9"/>
      <c r="QTG102" s="9"/>
      <c r="QTH102" s="9"/>
      <c r="QTI102" s="9"/>
      <c r="QTJ102" s="9"/>
      <c r="QTK102" s="9"/>
      <c r="QTL102" s="9"/>
      <c r="QTM102" s="9"/>
      <c r="QTN102" s="9"/>
      <c r="QTO102" s="9"/>
      <c r="QTP102" s="9"/>
      <c r="QTQ102" s="9"/>
      <c r="QTR102" s="9"/>
      <c r="QTS102" s="9"/>
      <c r="QTT102" s="9"/>
      <c r="QTU102" s="9"/>
      <c r="QTV102" s="9"/>
      <c r="QTW102" s="9"/>
      <c r="QTX102" s="9"/>
      <c r="QTY102" s="9"/>
      <c r="QTZ102" s="9"/>
      <c r="QUA102" s="9"/>
      <c r="QUB102" s="9"/>
      <c r="QUC102" s="9"/>
      <c r="QUD102" s="9"/>
      <c r="QUE102" s="9"/>
      <c r="QUF102" s="9"/>
      <c r="QUG102" s="9"/>
      <c r="QUH102" s="9"/>
      <c r="QUI102" s="9"/>
      <c r="QUJ102" s="9"/>
      <c r="QUK102" s="9"/>
      <c r="QUL102" s="9"/>
      <c r="QUM102" s="9"/>
      <c r="QUN102" s="9"/>
      <c r="QUO102" s="9"/>
      <c r="QUP102" s="9"/>
      <c r="QUQ102" s="9"/>
      <c r="QUR102" s="9"/>
      <c r="QUS102" s="9"/>
      <c r="QUT102" s="9"/>
      <c r="QUU102" s="9"/>
      <c r="QUV102" s="9"/>
      <c r="QUW102" s="9"/>
      <c r="QUX102" s="9"/>
      <c r="QUY102" s="9"/>
      <c r="QUZ102" s="9"/>
      <c r="QVA102" s="9"/>
      <c r="QVB102" s="9"/>
      <c r="QVC102" s="9"/>
      <c r="QVD102" s="9"/>
      <c r="QVE102" s="9"/>
      <c r="QVF102" s="9"/>
      <c r="QVG102" s="9"/>
      <c r="QVH102" s="9"/>
      <c r="QVI102" s="9"/>
      <c r="QVJ102" s="9"/>
      <c r="QVK102" s="9"/>
      <c r="QVL102" s="9"/>
      <c r="QVM102" s="9"/>
      <c r="QVN102" s="9"/>
      <c r="QVO102" s="9"/>
      <c r="QVP102" s="9"/>
      <c r="QVQ102" s="9"/>
      <c r="QVR102" s="9"/>
      <c r="QVS102" s="9"/>
      <c r="QVT102" s="9"/>
      <c r="QVU102" s="9"/>
      <c r="QVV102" s="9"/>
      <c r="QVW102" s="9"/>
      <c r="QVX102" s="9"/>
      <c r="QVY102" s="9"/>
      <c r="QVZ102" s="9"/>
      <c r="QWA102" s="9"/>
      <c r="QWB102" s="9"/>
      <c r="QWC102" s="9"/>
      <c r="QWD102" s="9"/>
      <c r="QWE102" s="9"/>
      <c r="QWF102" s="9"/>
      <c r="QWG102" s="9"/>
      <c r="QWH102" s="9"/>
      <c r="QWI102" s="9"/>
      <c r="QWJ102" s="9"/>
      <c r="QWK102" s="9"/>
      <c r="QWL102" s="9"/>
      <c r="QWM102" s="9"/>
      <c r="QWN102" s="9"/>
      <c r="QWO102" s="9"/>
      <c r="QWP102" s="9"/>
      <c r="QWQ102" s="9"/>
      <c r="QWR102" s="9"/>
      <c r="QWS102" s="9"/>
      <c r="QWT102" s="9"/>
      <c r="QWU102" s="9"/>
      <c r="QWV102" s="9"/>
      <c r="QWW102" s="9"/>
      <c r="QWX102" s="9"/>
      <c r="QWY102" s="9"/>
      <c r="QWZ102" s="9"/>
      <c r="QXA102" s="9"/>
      <c r="QXB102" s="9"/>
      <c r="QXC102" s="9"/>
      <c r="QXD102" s="9"/>
      <c r="QXE102" s="9"/>
      <c r="QXF102" s="9"/>
      <c r="QXG102" s="9"/>
      <c r="QXH102" s="9"/>
      <c r="QXI102" s="9"/>
      <c r="QXJ102" s="9"/>
      <c r="QXK102" s="9"/>
      <c r="QXL102" s="9"/>
      <c r="QXM102" s="9"/>
      <c r="QXN102" s="9"/>
      <c r="QXO102" s="9"/>
      <c r="QXP102" s="9"/>
      <c r="QXQ102" s="9"/>
      <c r="QXR102" s="9"/>
      <c r="QXS102" s="9"/>
      <c r="QXT102" s="9"/>
      <c r="QXU102" s="9"/>
      <c r="QXV102" s="9"/>
      <c r="QXW102" s="9"/>
      <c r="QXX102" s="9"/>
      <c r="QXY102" s="9"/>
      <c r="QXZ102" s="9"/>
      <c r="QYA102" s="9"/>
      <c r="QYB102" s="9"/>
      <c r="QYC102" s="9"/>
      <c r="QYD102" s="9"/>
      <c r="QYE102" s="9"/>
      <c r="QYF102" s="9"/>
      <c r="QYG102" s="9"/>
      <c r="QYH102" s="9"/>
      <c r="QYI102" s="9"/>
      <c r="QYJ102" s="9"/>
      <c r="QYK102" s="9"/>
      <c r="QYL102" s="9"/>
      <c r="QYM102" s="9"/>
      <c r="QYN102" s="9"/>
      <c r="QYO102" s="9"/>
      <c r="QYP102" s="9"/>
      <c r="QYQ102" s="9"/>
      <c r="QYR102" s="9"/>
      <c r="QYS102" s="9"/>
      <c r="QYT102" s="9"/>
      <c r="QYU102" s="9"/>
      <c r="QYV102" s="9"/>
      <c r="QYW102" s="9"/>
      <c r="QYX102" s="9"/>
      <c r="QYY102" s="9"/>
      <c r="QYZ102" s="9"/>
      <c r="QZA102" s="9"/>
      <c r="QZB102" s="9"/>
      <c r="QZC102" s="9"/>
      <c r="QZD102" s="9"/>
      <c r="QZE102" s="9"/>
      <c r="QZF102" s="9"/>
      <c r="QZG102" s="9"/>
      <c r="QZH102" s="9"/>
      <c r="QZI102" s="9"/>
      <c r="QZJ102" s="9"/>
      <c r="QZK102" s="9"/>
      <c r="QZL102" s="9"/>
      <c r="QZM102" s="9"/>
      <c r="QZN102" s="9"/>
      <c r="QZO102" s="9"/>
      <c r="QZP102" s="9"/>
      <c r="QZQ102" s="9"/>
      <c r="QZR102" s="9"/>
      <c r="QZS102" s="9"/>
      <c r="QZT102" s="9"/>
      <c r="QZU102" s="9"/>
      <c r="QZV102" s="9"/>
      <c r="QZW102" s="9"/>
      <c r="QZX102" s="9"/>
      <c r="QZY102" s="9"/>
      <c r="QZZ102" s="9"/>
      <c r="RAA102" s="9"/>
      <c r="RAB102" s="9"/>
      <c r="RAC102" s="9"/>
      <c r="RAD102" s="9"/>
      <c r="RAE102" s="9"/>
      <c r="RAF102" s="9"/>
      <c r="RAG102" s="9"/>
      <c r="RAH102" s="9"/>
      <c r="RAI102" s="9"/>
      <c r="RAJ102" s="9"/>
      <c r="RAK102" s="9"/>
      <c r="RAL102" s="9"/>
      <c r="RAM102" s="9"/>
      <c r="RAN102" s="9"/>
      <c r="RAO102" s="9"/>
      <c r="RAP102" s="9"/>
      <c r="RAQ102" s="9"/>
      <c r="RAR102" s="9"/>
      <c r="RAS102" s="9"/>
      <c r="RAT102" s="9"/>
      <c r="RAU102" s="9"/>
      <c r="RAV102" s="9"/>
      <c r="RAW102" s="9"/>
      <c r="RAX102" s="9"/>
      <c r="RAY102" s="9"/>
      <c r="RAZ102" s="9"/>
      <c r="RBA102" s="9"/>
      <c r="RBB102" s="9"/>
      <c r="RBC102" s="9"/>
      <c r="RBD102" s="9"/>
      <c r="RBE102" s="9"/>
      <c r="RBF102" s="9"/>
      <c r="RBG102" s="9"/>
      <c r="RBH102" s="9"/>
      <c r="RBI102" s="9"/>
      <c r="RBJ102" s="9"/>
      <c r="RBK102" s="9"/>
      <c r="RBL102" s="9"/>
      <c r="RBM102" s="9"/>
      <c r="RBN102" s="9"/>
      <c r="RBO102" s="9"/>
      <c r="RBP102" s="9"/>
      <c r="RBQ102" s="9"/>
      <c r="RBR102" s="9"/>
      <c r="RBS102" s="9"/>
      <c r="RBT102" s="9"/>
      <c r="RBU102" s="9"/>
      <c r="RBV102" s="9"/>
      <c r="RBW102" s="9"/>
      <c r="RBX102" s="9"/>
      <c r="RBY102" s="9"/>
      <c r="RBZ102" s="9"/>
      <c r="RCA102" s="9"/>
      <c r="RCB102" s="9"/>
      <c r="RCC102" s="9"/>
      <c r="RCD102" s="9"/>
      <c r="RCE102" s="9"/>
      <c r="RCF102" s="9"/>
      <c r="RCG102" s="9"/>
      <c r="RCH102" s="9"/>
      <c r="RCI102" s="9"/>
      <c r="RCJ102" s="9"/>
      <c r="RCK102" s="9"/>
      <c r="RCL102" s="9"/>
      <c r="RCM102" s="9"/>
      <c r="RCN102" s="9"/>
      <c r="RCO102" s="9"/>
      <c r="RCP102" s="9"/>
      <c r="RCQ102" s="9"/>
      <c r="RCR102" s="9"/>
      <c r="RCS102" s="9"/>
      <c r="RCT102" s="9"/>
      <c r="RCU102" s="9"/>
      <c r="RCV102" s="9"/>
      <c r="RCW102" s="9"/>
      <c r="RCX102" s="9"/>
      <c r="RCY102" s="9"/>
      <c r="RCZ102" s="9"/>
      <c r="RDA102" s="9"/>
      <c r="RDB102" s="9"/>
      <c r="RDC102" s="9"/>
      <c r="RDD102" s="9"/>
      <c r="RDE102" s="9"/>
      <c r="RDF102" s="9"/>
      <c r="RDG102" s="9"/>
      <c r="RDH102" s="9"/>
      <c r="RDI102" s="9"/>
      <c r="RDJ102" s="9"/>
      <c r="RDK102" s="9"/>
      <c r="RDL102" s="9"/>
      <c r="RDM102" s="9"/>
      <c r="RDN102" s="9"/>
      <c r="RDO102" s="9"/>
      <c r="RDP102" s="9"/>
      <c r="RDQ102" s="9"/>
      <c r="RDR102" s="9"/>
      <c r="RDS102" s="9"/>
      <c r="RDT102" s="9"/>
      <c r="RDU102" s="9"/>
      <c r="RDV102" s="9"/>
      <c r="RDW102" s="9"/>
      <c r="RDX102" s="9"/>
      <c r="RDY102" s="9"/>
      <c r="RDZ102" s="9"/>
      <c r="REA102" s="9"/>
      <c r="REB102" s="9"/>
      <c r="REC102" s="9"/>
      <c r="RED102" s="9"/>
      <c r="REE102" s="9"/>
      <c r="REF102" s="9"/>
      <c r="REG102" s="9"/>
      <c r="REH102" s="9"/>
      <c r="REI102" s="9"/>
      <c r="REJ102" s="9"/>
      <c r="REK102" s="9"/>
      <c r="REL102" s="9"/>
      <c r="REM102" s="9"/>
      <c r="REN102" s="9"/>
      <c r="REO102" s="9"/>
      <c r="REP102" s="9"/>
      <c r="REQ102" s="9"/>
      <c r="RER102" s="9"/>
      <c r="RES102" s="9"/>
      <c r="RET102" s="9"/>
      <c r="REU102" s="9"/>
      <c r="REV102" s="9"/>
      <c r="REW102" s="9"/>
      <c r="REX102" s="9"/>
      <c r="REY102" s="9"/>
      <c r="REZ102" s="9"/>
      <c r="RFA102" s="9"/>
      <c r="RFB102" s="9"/>
      <c r="RFC102" s="9"/>
      <c r="RFD102" s="9"/>
      <c r="RFE102" s="9"/>
      <c r="RFF102" s="9"/>
      <c r="RFG102" s="9"/>
      <c r="RFH102" s="9"/>
      <c r="RFI102" s="9"/>
      <c r="RFJ102" s="9"/>
      <c r="RFK102" s="9"/>
      <c r="RFL102" s="9"/>
      <c r="RFM102" s="9"/>
      <c r="RFN102" s="9"/>
      <c r="RFO102" s="9"/>
      <c r="RFP102" s="9"/>
      <c r="RFQ102" s="9"/>
      <c r="RFR102" s="9"/>
      <c r="RFS102" s="9"/>
      <c r="RFT102" s="9"/>
      <c r="RFU102" s="9"/>
      <c r="RFV102" s="9"/>
      <c r="RFW102" s="9"/>
      <c r="RFX102" s="9"/>
      <c r="RFY102" s="9"/>
      <c r="RFZ102" s="9"/>
      <c r="RGA102" s="9"/>
      <c r="RGB102" s="9"/>
      <c r="RGC102" s="9"/>
      <c r="RGD102" s="9"/>
      <c r="RGE102" s="9"/>
      <c r="RGF102" s="9"/>
      <c r="RGG102" s="9"/>
      <c r="RGH102" s="9"/>
      <c r="RGI102" s="9"/>
      <c r="RGJ102" s="9"/>
      <c r="RGK102" s="9"/>
      <c r="RGL102" s="9"/>
      <c r="RGM102" s="9"/>
      <c r="RGN102" s="9"/>
      <c r="RGO102" s="9"/>
      <c r="RGP102" s="9"/>
      <c r="RGQ102" s="9"/>
      <c r="RGR102" s="9"/>
      <c r="RGS102" s="9"/>
      <c r="RGT102" s="9"/>
      <c r="RGU102" s="9"/>
      <c r="RGV102" s="9"/>
      <c r="RGW102" s="9"/>
      <c r="RGX102" s="9"/>
      <c r="RGY102" s="9"/>
      <c r="RGZ102" s="9"/>
      <c r="RHA102" s="9"/>
      <c r="RHB102" s="9"/>
      <c r="RHC102" s="9"/>
      <c r="RHD102" s="9"/>
      <c r="RHE102" s="9"/>
      <c r="RHF102" s="9"/>
      <c r="RHG102" s="9"/>
      <c r="RHH102" s="9"/>
      <c r="RHI102" s="9"/>
      <c r="RHJ102" s="9"/>
      <c r="RHK102" s="9"/>
      <c r="RHL102" s="9"/>
      <c r="RHM102" s="9"/>
      <c r="RHN102" s="9"/>
      <c r="RHO102" s="9"/>
      <c r="RHP102" s="9"/>
      <c r="RHQ102" s="9"/>
      <c r="RHR102" s="9"/>
      <c r="RHS102" s="9"/>
      <c r="RHT102" s="9"/>
      <c r="RHU102" s="9"/>
      <c r="RHV102" s="9"/>
      <c r="RHW102" s="9"/>
      <c r="RHX102" s="9"/>
      <c r="RHY102" s="9"/>
      <c r="RHZ102" s="9"/>
      <c r="RIA102" s="9"/>
      <c r="RIB102" s="9"/>
      <c r="RIC102" s="9"/>
      <c r="RID102" s="9"/>
      <c r="RIE102" s="9"/>
      <c r="RIF102" s="9"/>
      <c r="RIG102" s="9"/>
      <c r="RIH102" s="9"/>
      <c r="RII102" s="9"/>
      <c r="RIJ102" s="9"/>
      <c r="RIK102" s="9"/>
      <c r="RIL102" s="9"/>
      <c r="RIM102" s="9"/>
      <c r="RIN102" s="9"/>
      <c r="RIO102" s="9"/>
      <c r="RIP102" s="9"/>
      <c r="RIQ102" s="9"/>
      <c r="RIR102" s="9"/>
      <c r="RIS102" s="9"/>
      <c r="RIT102" s="9"/>
      <c r="RIU102" s="9"/>
      <c r="RIV102" s="9"/>
      <c r="RIW102" s="9"/>
      <c r="RIX102" s="9"/>
      <c r="RIY102" s="9"/>
      <c r="RIZ102" s="9"/>
      <c r="RJA102" s="9"/>
      <c r="RJB102" s="9"/>
      <c r="RJC102" s="9"/>
      <c r="RJD102" s="9"/>
      <c r="RJE102" s="9"/>
      <c r="RJF102" s="9"/>
      <c r="RJG102" s="9"/>
      <c r="RJH102" s="9"/>
      <c r="RJI102" s="9"/>
      <c r="RJJ102" s="9"/>
      <c r="RJK102" s="9"/>
      <c r="RJL102" s="9"/>
      <c r="RJM102" s="9"/>
      <c r="RJN102" s="9"/>
      <c r="RJO102" s="9"/>
      <c r="RJP102" s="9"/>
      <c r="RJQ102" s="9"/>
      <c r="RJR102" s="9"/>
      <c r="RJS102" s="9"/>
      <c r="RJT102" s="9"/>
      <c r="RJU102" s="9"/>
      <c r="RJV102" s="9"/>
      <c r="RJW102" s="9"/>
      <c r="RJX102" s="9"/>
      <c r="RJY102" s="9"/>
      <c r="RJZ102" s="9"/>
      <c r="RKA102" s="9"/>
      <c r="RKB102" s="9"/>
      <c r="RKC102" s="9"/>
      <c r="RKD102" s="9"/>
      <c r="RKE102" s="9"/>
      <c r="RKF102" s="9"/>
      <c r="RKG102" s="9"/>
      <c r="RKH102" s="9"/>
      <c r="RKI102" s="9"/>
      <c r="RKJ102" s="9"/>
      <c r="RKK102" s="9"/>
      <c r="RKL102" s="9"/>
      <c r="RKM102" s="9"/>
      <c r="RKN102" s="9"/>
      <c r="RKO102" s="9"/>
      <c r="RKP102" s="9"/>
      <c r="RKQ102" s="9"/>
      <c r="RKR102" s="9"/>
      <c r="RKS102" s="9"/>
      <c r="RKT102" s="9"/>
      <c r="RKU102" s="9"/>
      <c r="RKV102" s="9"/>
      <c r="RKW102" s="9"/>
      <c r="RKX102" s="9"/>
      <c r="RKY102" s="9"/>
      <c r="RKZ102" s="9"/>
      <c r="RLA102" s="9"/>
      <c r="RLB102" s="9"/>
      <c r="RLC102" s="9"/>
      <c r="RLD102" s="9"/>
      <c r="RLE102" s="9"/>
      <c r="RLF102" s="9"/>
      <c r="RLG102" s="9"/>
      <c r="RLH102" s="9"/>
      <c r="RLI102" s="9"/>
      <c r="RLJ102" s="9"/>
      <c r="RLK102" s="9"/>
      <c r="RLL102" s="9"/>
      <c r="RLM102" s="9"/>
      <c r="RLN102" s="9"/>
      <c r="RLO102" s="9"/>
      <c r="RLP102" s="9"/>
      <c r="RLQ102" s="9"/>
      <c r="RLR102" s="9"/>
      <c r="RLS102" s="9"/>
      <c r="RLT102" s="9"/>
      <c r="RLU102" s="9"/>
      <c r="RLV102" s="9"/>
      <c r="RLW102" s="9"/>
      <c r="RLX102" s="9"/>
      <c r="RLY102" s="9"/>
      <c r="RLZ102" s="9"/>
      <c r="RMA102" s="9"/>
      <c r="RMB102" s="9"/>
      <c r="RMC102" s="9"/>
      <c r="RMD102" s="9"/>
      <c r="RME102" s="9"/>
      <c r="RMF102" s="9"/>
      <c r="RMG102" s="9"/>
      <c r="RMH102" s="9"/>
      <c r="RMI102" s="9"/>
      <c r="RMJ102" s="9"/>
      <c r="RMK102" s="9"/>
      <c r="RML102" s="9"/>
      <c r="RMM102" s="9"/>
      <c r="RMN102" s="9"/>
      <c r="RMO102" s="9"/>
      <c r="RMP102" s="9"/>
      <c r="RMQ102" s="9"/>
      <c r="RMR102" s="9"/>
      <c r="RMS102" s="9"/>
      <c r="RMT102" s="9"/>
      <c r="RMU102" s="9"/>
      <c r="RMV102" s="9"/>
      <c r="RMW102" s="9"/>
      <c r="RMX102" s="9"/>
      <c r="RMY102" s="9"/>
      <c r="RMZ102" s="9"/>
      <c r="RNA102" s="9"/>
      <c r="RNB102" s="9"/>
      <c r="RNC102" s="9"/>
      <c r="RND102" s="9"/>
      <c r="RNE102" s="9"/>
      <c r="RNF102" s="9"/>
      <c r="RNG102" s="9"/>
      <c r="RNH102" s="9"/>
      <c r="RNI102" s="9"/>
      <c r="RNJ102" s="9"/>
      <c r="RNK102" s="9"/>
      <c r="RNL102" s="9"/>
      <c r="RNM102" s="9"/>
      <c r="RNN102" s="9"/>
      <c r="RNO102" s="9"/>
      <c r="RNP102" s="9"/>
      <c r="RNQ102" s="9"/>
      <c r="RNR102" s="9"/>
      <c r="RNS102" s="9"/>
      <c r="RNT102" s="9"/>
      <c r="RNU102" s="9"/>
      <c r="RNV102" s="9"/>
      <c r="RNW102" s="9"/>
      <c r="RNX102" s="9"/>
      <c r="RNY102" s="9"/>
      <c r="RNZ102" s="9"/>
      <c r="ROA102" s="9"/>
      <c r="ROB102" s="9"/>
      <c r="ROC102" s="9"/>
      <c r="ROD102" s="9"/>
      <c r="ROE102" s="9"/>
      <c r="ROF102" s="9"/>
      <c r="ROG102" s="9"/>
      <c r="ROH102" s="9"/>
      <c r="ROI102" s="9"/>
      <c r="ROJ102" s="9"/>
      <c r="ROK102" s="9"/>
      <c r="ROL102" s="9"/>
      <c r="ROM102" s="9"/>
      <c r="RON102" s="9"/>
      <c r="ROO102" s="9"/>
      <c r="ROP102" s="9"/>
      <c r="ROQ102" s="9"/>
      <c r="ROR102" s="9"/>
      <c r="ROS102" s="9"/>
      <c r="ROT102" s="9"/>
      <c r="ROU102" s="9"/>
      <c r="ROV102" s="9"/>
      <c r="ROW102" s="9"/>
      <c r="ROX102" s="9"/>
      <c r="ROY102" s="9"/>
      <c r="ROZ102" s="9"/>
      <c r="RPA102" s="9"/>
      <c r="RPB102" s="9"/>
      <c r="RPC102" s="9"/>
      <c r="RPD102" s="9"/>
      <c r="RPE102" s="9"/>
      <c r="RPF102" s="9"/>
      <c r="RPG102" s="9"/>
      <c r="RPH102" s="9"/>
      <c r="RPI102" s="9"/>
      <c r="RPJ102" s="9"/>
      <c r="RPK102" s="9"/>
      <c r="RPL102" s="9"/>
      <c r="RPM102" s="9"/>
      <c r="RPN102" s="9"/>
      <c r="RPO102" s="9"/>
      <c r="RPP102" s="9"/>
      <c r="RPQ102" s="9"/>
      <c r="RPR102" s="9"/>
      <c r="RPS102" s="9"/>
      <c r="RPT102" s="9"/>
      <c r="RPU102" s="9"/>
      <c r="RPV102" s="9"/>
      <c r="RPW102" s="9"/>
      <c r="RPX102" s="9"/>
      <c r="RPY102" s="9"/>
      <c r="RPZ102" s="9"/>
      <c r="RQA102" s="9"/>
      <c r="RQB102" s="9"/>
      <c r="RQC102" s="9"/>
      <c r="RQD102" s="9"/>
      <c r="RQE102" s="9"/>
      <c r="RQF102" s="9"/>
      <c r="RQG102" s="9"/>
      <c r="RQH102" s="9"/>
      <c r="RQI102" s="9"/>
      <c r="RQJ102" s="9"/>
      <c r="RQK102" s="9"/>
      <c r="RQL102" s="9"/>
      <c r="RQM102" s="9"/>
      <c r="RQN102" s="9"/>
      <c r="RQO102" s="9"/>
      <c r="RQP102" s="9"/>
      <c r="RQQ102" s="9"/>
      <c r="RQR102" s="9"/>
      <c r="RQS102" s="9"/>
      <c r="RQT102" s="9"/>
      <c r="RQU102" s="9"/>
      <c r="RQV102" s="9"/>
      <c r="RQW102" s="9"/>
      <c r="RQX102" s="9"/>
      <c r="RQY102" s="9"/>
      <c r="RQZ102" s="9"/>
      <c r="RRA102" s="9"/>
      <c r="RRB102" s="9"/>
      <c r="RRC102" s="9"/>
      <c r="RRD102" s="9"/>
      <c r="RRE102" s="9"/>
      <c r="RRF102" s="9"/>
      <c r="RRG102" s="9"/>
      <c r="RRH102" s="9"/>
      <c r="RRI102" s="9"/>
      <c r="RRJ102" s="9"/>
      <c r="RRK102" s="9"/>
      <c r="RRL102" s="9"/>
      <c r="RRM102" s="9"/>
      <c r="RRN102" s="9"/>
      <c r="RRO102" s="9"/>
      <c r="RRP102" s="9"/>
      <c r="RRQ102" s="9"/>
      <c r="RRR102" s="9"/>
      <c r="RRS102" s="9"/>
      <c r="RRT102" s="9"/>
      <c r="RRU102" s="9"/>
      <c r="RRV102" s="9"/>
      <c r="RRW102" s="9"/>
      <c r="RRX102" s="9"/>
      <c r="RRY102" s="9"/>
      <c r="RRZ102" s="9"/>
      <c r="RSA102" s="9"/>
      <c r="RSB102" s="9"/>
      <c r="RSC102" s="9"/>
      <c r="RSD102" s="9"/>
      <c r="RSE102" s="9"/>
      <c r="RSF102" s="9"/>
      <c r="RSG102" s="9"/>
      <c r="RSH102" s="9"/>
      <c r="RSI102" s="9"/>
      <c r="RSJ102" s="9"/>
      <c r="RSK102" s="9"/>
      <c r="RSL102" s="9"/>
      <c r="RSM102" s="9"/>
      <c r="RSN102" s="9"/>
      <c r="RSO102" s="9"/>
      <c r="RSP102" s="9"/>
      <c r="RSQ102" s="9"/>
      <c r="RSR102" s="9"/>
      <c r="RSS102" s="9"/>
      <c r="RST102" s="9"/>
      <c r="RSU102" s="9"/>
      <c r="RSV102" s="9"/>
      <c r="RSW102" s="9"/>
      <c r="RSX102" s="9"/>
      <c r="RSY102" s="9"/>
      <c r="RSZ102" s="9"/>
      <c r="RTA102" s="9"/>
      <c r="RTB102" s="9"/>
      <c r="RTC102" s="9"/>
      <c r="RTD102" s="9"/>
      <c r="RTE102" s="9"/>
      <c r="RTF102" s="9"/>
      <c r="RTG102" s="9"/>
      <c r="RTH102" s="9"/>
      <c r="RTI102" s="9"/>
      <c r="RTJ102" s="9"/>
      <c r="RTK102" s="9"/>
      <c r="RTL102" s="9"/>
      <c r="RTM102" s="9"/>
      <c r="RTN102" s="9"/>
      <c r="RTO102" s="9"/>
      <c r="RTP102" s="9"/>
      <c r="RTQ102" s="9"/>
      <c r="RTR102" s="9"/>
      <c r="RTS102" s="9"/>
      <c r="RTT102" s="9"/>
      <c r="RTU102" s="9"/>
      <c r="RTV102" s="9"/>
      <c r="RTW102" s="9"/>
      <c r="RTX102" s="9"/>
      <c r="RTY102" s="9"/>
      <c r="RTZ102" s="9"/>
      <c r="RUA102" s="9"/>
      <c r="RUB102" s="9"/>
      <c r="RUC102" s="9"/>
      <c r="RUD102" s="9"/>
      <c r="RUE102" s="9"/>
      <c r="RUF102" s="9"/>
      <c r="RUG102" s="9"/>
      <c r="RUH102" s="9"/>
      <c r="RUI102" s="9"/>
      <c r="RUJ102" s="9"/>
      <c r="RUK102" s="9"/>
      <c r="RUL102" s="9"/>
      <c r="RUM102" s="9"/>
      <c r="RUN102" s="9"/>
      <c r="RUO102" s="9"/>
      <c r="RUP102" s="9"/>
      <c r="RUQ102" s="9"/>
      <c r="RUR102" s="9"/>
      <c r="RUS102" s="9"/>
      <c r="RUT102" s="9"/>
      <c r="RUU102" s="9"/>
      <c r="RUV102" s="9"/>
      <c r="RUW102" s="9"/>
      <c r="RUX102" s="9"/>
      <c r="RUY102" s="9"/>
      <c r="RUZ102" s="9"/>
      <c r="RVA102" s="9"/>
      <c r="RVB102" s="9"/>
      <c r="RVC102" s="9"/>
      <c r="RVD102" s="9"/>
      <c r="RVE102" s="9"/>
      <c r="RVF102" s="9"/>
      <c r="RVG102" s="9"/>
      <c r="RVH102" s="9"/>
      <c r="RVI102" s="9"/>
      <c r="RVJ102" s="9"/>
      <c r="RVK102" s="9"/>
      <c r="RVL102" s="9"/>
      <c r="RVM102" s="9"/>
      <c r="RVN102" s="9"/>
      <c r="RVO102" s="9"/>
      <c r="RVP102" s="9"/>
      <c r="RVQ102" s="9"/>
      <c r="RVR102" s="9"/>
      <c r="RVS102" s="9"/>
      <c r="RVT102" s="9"/>
      <c r="RVU102" s="9"/>
      <c r="RVV102" s="9"/>
      <c r="RVW102" s="9"/>
      <c r="RVX102" s="9"/>
      <c r="RVY102" s="9"/>
      <c r="RVZ102" s="9"/>
      <c r="RWA102" s="9"/>
      <c r="RWB102" s="9"/>
      <c r="RWC102" s="9"/>
      <c r="RWD102" s="9"/>
      <c r="RWE102" s="9"/>
      <c r="RWF102" s="9"/>
      <c r="RWG102" s="9"/>
      <c r="RWH102" s="9"/>
      <c r="RWI102" s="9"/>
      <c r="RWJ102" s="9"/>
      <c r="RWK102" s="9"/>
      <c r="RWL102" s="9"/>
      <c r="RWM102" s="9"/>
      <c r="RWN102" s="9"/>
      <c r="RWO102" s="9"/>
      <c r="RWP102" s="9"/>
      <c r="RWQ102" s="9"/>
      <c r="RWR102" s="9"/>
      <c r="RWS102" s="9"/>
      <c r="RWT102" s="9"/>
      <c r="RWU102" s="9"/>
      <c r="RWV102" s="9"/>
      <c r="RWW102" s="9"/>
      <c r="RWX102" s="9"/>
      <c r="RWY102" s="9"/>
      <c r="RWZ102" s="9"/>
      <c r="RXA102" s="9"/>
      <c r="RXB102" s="9"/>
      <c r="RXC102" s="9"/>
      <c r="RXD102" s="9"/>
      <c r="RXE102" s="9"/>
      <c r="RXF102" s="9"/>
      <c r="RXG102" s="9"/>
      <c r="RXH102" s="9"/>
      <c r="RXI102" s="9"/>
      <c r="RXJ102" s="9"/>
      <c r="RXK102" s="9"/>
      <c r="RXL102" s="9"/>
      <c r="RXM102" s="9"/>
      <c r="RXN102" s="9"/>
      <c r="RXO102" s="9"/>
      <c r="RXP102" s="9"/>
      <c r="RXQ102" s="9"/>
      <c r="RXR102" s="9"/>
      <c r="RXS102" s="9"/>
      <c r="RXT102" s="9"/>
      <c r="RXU102" s="9"/>
      <c r="RXV102" s="9"/>
      <c r="RXW102" s="9"/>
      <c r="RXX102" s="9"/>
      <c r="RXY102" s="9"/>
      <c r="RXZ102" s="9"/>
      <c r="RYA102" s="9"/>
      <c r="RYB102" s="9"/>
      <c r="RYC102" s="9"/>
      <c r="RYD102" s="9"/>
      <c r="RYE102" s="9"/>
      <c r="RYF102" s="9"/>
      <c r="RYG102" s="9"/>
      <c r="RYH102" s="9"/>
      <c r="RYI102" s="9"/>
      <c r="RYJ102" s="9"/>
      <c r="RYK102" s="9"/>
      <c r="RYL102" s="9"/>
      <c r="RYM102" s="9"/>
      <c r="RYN102" s="9"/>
      <c r="RYO102" s="9"/>
      <c r="RYP102" s="9"/>
      <c r="RYQ102" s="9"/>
      <c r="RYR102" s="9"/>
      <c r="RYS102" s="9"/>
      <c r="RYT102" s="9"/>
      <c r="RYU102" s="9"/>
      <c r="RYV102" s="9"/>
      <c r="RYW102" s="9"/>
      <c r="RYX102" s="9"/>
      <c r="RYY102" s="9"/>
      <c r="RYZ102" s="9"/>
      <c r="RZA102" s="9"/>
      <c r="RZB102" s="9"/>
      <c r="RZC102" s="9"/>
      <c r="RZD102" s="9"/>
      <c r="RZE102" s="9"/>
      <c r="RZF102" s="9"/>
      <c r="RZG102" s="9"/>
      <c r="RZH102" s="9"/>
      <c r="RZI102" s="9"/>
      <c r="RZJ102" s="9"/>
      <c r="RZK102" s="9"/>
      <c r="RZL102" s="9"/>
      <c r="RZM102" s="9"/>
      <c r="RZN102" s="9"/>
      <c r="RZO102" s="9"/>
      <c r="RZP102" s="9"/>
      <c r="RZQ102" s="9"/>
      <c r="RZR102" s="9"/>
      <c r="RZS102" s="9"/>
      <c r="RZT102" s="9"/>
      <c r="RZU102" s="9"/>
      <c r="RZV102" s="9"/>
      <c r="RZW102" s="9"/>
      <c r="RZX102" s="9"/>
      <c r="RZY102" s="9"/>
      <c r="RZZ102" s="9"/>
      <c r="SAA102" s="9"/>
      <c r="SAB102" s="9"/>
      <c r="SAC102" s="9"/>
      <c r="SAD102" s="9"/>
      <c r="SAE102" s="9"/>
      <c r="SAF102" s="9"/>
      <c r="SAG102" s="9"/>
      <c r="SAH102" s="9"/>
      <c r="SAI102" s="9"/>
      <c r="SAJ102" s="9"/>
      <c r="SAK102" s="9"/>
      <c r="SAL102" s="9"/>
      <c r="SAM102" s="9"/>
      <c r="SAN102" s="9"/>
      <c r="SAO102" s="9"/>
      <c r="SAP102" s="9"/>
      <c r="SAQ102" s="9"/>
      <c r="SAR102" s="9"/>
      <c r="SAS102" s="9"/>
      <c r="SAT102" s="9"/>
      <c r="SAU102" s="9"/>
      <c r="SAV102" s="9"/>
      <c r="SAW102" s="9"/>
      <c r="SAX102" s="9"/>
      <c r="SAY102" s="9"/>
      <c r="SAZ102" s="9"/>
      <c r="SBA102" s="9"/>
      <c r="SBB102" s="9"/>
      <c r="SBC102" s="9"/>
      <c r="SBD102" s="9"/>
      <c r="SBE102" s="9"/>
      <c r="SBF102" s="9"/>
      <c r="SBG102" s="9"/>
      <c r="SBH102" s="9"/>
      <c r="SBI102" s="9"/>
      <c r="SBJ102" s="9"/>
      <c r="SBK102" s="9"/>
      <c r="SBL102" s="9"/>
      <c r="SBM102" s="9"/>
      <c r="SBN102" s="9"/>
      <c r="SBO102" s="9"/>
      <c r="SBP102" s="9"/>
      <c r="SBQ102" s="9"/>
      <c r="SBR102" s="9"/>
      <c r="SBS102" s="9"/>
      <c r="SBT102" s="9"/>
      <c r="SBU102" s="9"/>
      <c r="SBV102" s="9"/>
      <c r="SBW102" s="9"/>
      <c r="SBX102" s="9"/>
      <c r="SBY102" s="9"/>
      <c r="SBZ102" s="9"/>
      <c r="SCA102" s="9"/>
      <c r="SCB102" s="9"/>
      <c r="SCC102" s="9"/>
      <c r="SCD102" s="9"/>
      <c r="SCE102" s="9"/>
      <c r="SCF102" s="9"/>
      <c r="SCG102" s="9"/>
      <c r="SCH102" s="9"/>
      <c r="SCI102" s="9"/>
      <c r="SCJ102" s="9"/>
      <c r="SCK102" s="9"/>
      <c r="SCL102" s="9"/>
      <c r="SCM102" s="9"/>
      <c r="SCN102" s="9"/>
      <c r="SCO102" s="9"/>
      <c r="SCP102" s="9"/>
      <c r="SCQ102" s="9"/>
      <c r="SCR102" s="9"/>
      <c r="SCS102" s="9"/>
      <c r="SCT102" s="9"/>
      <c r="SCU102" s="9"/>
      <c r="SCV102" s="9"/>
      <c r="SCW102" s="9"/>
      <c r="SCX102" s="9"/>
      <c r="SCY102" s="9"/>
      <c r="SCZ102" s="9"/>
      <c r="SDA102" s="9"/>
      <c r="SDB102" s="9"/>
      <c r="SDC102" s="9"/>
      <c r="SDD102" s="9"/>
      <c r="SDE102" s="9"/>
      <c r="SDF102" s="9"/>
      <c r="SDG102" s="9"/>
      <c r="SDH102" s="9"/>
      <c r="SDI102" s="9"/>
      <c r="SDJ102" s="9"/>
      <c r="SDK102" s="9"/>
      <c r="SDL102" s="9"/>
      <c r="SDM102" s="9"/>
      <c r="SDN102" s="9"/>
      <c r="SDO102" s="9"/>
      <c r="SDP102" s="9"/>
      <c r="SDQ102" s="9"/>
      <c r="SDR102" s="9"/>
      <c r="SDS102" s="9"/>
      <c r="SDT102" s="9"/>
      <c r="SDU102" s="9"/>
      <c r="SDV102" s="9"/>
      <c r="SDW102" s="9"/>
      <c r="SDX102" s="9"/>
      <c r="SDY102" s="9"/>
      <c r="SDZ102" s="9"/>
      <c r="SEA102" s="9"/>
      <c r="SEB102" s="9"/>
      <c r="SEC102" s="9"/>
      <c r="SED102" s="9"/>
      <c r="SEE102" s="9"/>
      <c r="SEF102" s="9"/>
      <c r="SEG102" s="9"/>
      <c r="SEH102" s="9"/>
      <c r="SEI102" s="9"/>
      <c r="SEJ102" s="9"/>
      <c r="SEK102" s="9"/>
      <c r="SEL102" s="9"/>
      <c r="SEM102" s="9"/>
      <c r="SEN102" s="9"/>
      <c r="SEO102" s="9"/>
      <c r="SEP102" s="9"/>
      <c r="SEQ102" s="9"/>
      <c r="SER102" s="9"/>
      <c r="SES102" s="9"/>
      <c r="SET102" s="9"/>
      <c r="SEU102" s="9"/>
      <c r="SEV102" s="9"/>
      <c r="SEW102" s="9"/>
      <c r="SEX102" s="9"/>
      <c r="SEY102" s="9"/>
      <c r="SEZ102" s="9"/>
      <c r="SFA102" s="9"/>
      <c r="SFB102" s="9"/>
      <c r="SFC102" s="9"/>
      <c r="SFD102" s="9"/>
      <c r="SFE102" s="9"/>
      <c r="SFF102" s="9"/>
      <c r="SFG102" s="9"/>
      <c r="SFH102" s="9"/>
      <c r="SFI102" s="9"/>
      <c r="SFJ102" s="9"/>
      <c r="SFK102" s="9"/>
      <c r="SFL102" s="9"/>
      <c r="SFM102" s="9"/>
      <c r="SFN102" s="9"/>
      <c r="SFO102" s="9"/>
      <c r="SFP102" s="9"/>
      <c r="SFQ102" s="9"/>
      <c r="SFR102" s="9"/>
      <c r="SFS102" s="9"/>
      <c r="SFT102" s="9"/>
      <c r="SFU102" s="9"/>
      <c r="SFV102" s="9"/>
      <c r="SFW102" s="9"/>
      <c r="SFX102" s="9"/>
      <c r="SFY102" s="9"/>
      <c r="SFZ102" s="9"/>
      <c r="SGA102" s="9"/>
      <c r="SGB102" s="9"/>
      <c r="SGC102" s="9"/>
      <c r="SGD102" s="9"/>
      <c r="SGE102" s="9"/>
      <c r="SGF102" s="9"/>
      <c r="SGG102" s="9"/>
      <c r="SGH102" s="9"/>
      <c r="SGI102" s="9"/>
      <c r="SGJ102" s="9"/>
      <c r="SGK102" s="9"/>
      <c r="SGL102" s="9"/>
      <c r="SGM102" s="9"/>
      <c r="SGN102" s="9"/>
      <c r="SGO102" s="9"/>
      <c r="SGP102" s="9"/>
      <c r="SGQ102" s="9"/>
      <c r="SGR102" s="9"/>
      <c r="SGS102" s="9"/>
      <c r="SGT102" s="9"/>
      <c r="SGU102" s="9"/>
      <c r="SGV102" s="9"/>
      <c r="SGW102" s="9"/>
      <c r="SGX102" s="9"/>
      <c r="SGY102" s="9"/>
      <c r="SGZ102" s="9"/>
      <c r="SHA102" s="9"/>
      <c r="SHB102" s="9"/>
      <c r="SHC102" s="9"/>
      <c r="SHD102" s="9"/>
      <c r="SHE102" s="9"/>
      <c r="SHF102" s="9"/>
      <c r="SHG102" s="9"/>
      <c r="SHH102" s="9"/>
      <c r="SHI102" s="9"/>
      <c r="SHJ102" s="9"/>
      <c r="SHK102" s="9"/>
      <c r="SHL102" s="9"/>
      <c r="SHM102" s="9"/>
      <c r="SHN102" s="9"/>
      <c r="SHO102" s="9"/>
      <c r="SHP102" s="9"/>
      <c r="SHQ102" s="9"/>
      <c r="SHR102" s="9"/>
      <c r="SHS102" s="9"/>
      <c r="SHT102" s="9"/>
      <c r="SHU102" s="9"/>
      <c r="SHV102" s="9"/>
      <c r="SHW102" s="9"/>
      <c r="SHX102" s="9"/>
      <c r="SHY102" s="9"/>
      <c r="SHZ102" s="9"/>
      <c r="SIA102" s="9"/>
      <c r="SIB102" s="9"/>
      <c r="SIC102" s="9"/>
      <c r="SID102" s="9"/>
      <c r="SIE102" s="9"/>
      <c r="SIF102" s="9"/>
      <c r="SIG102" s="9"/>
      <c r="SIH102" s="9"/>
      <c r="SII102" s="9"/>
      <c r="SIJ102" s="9"/>
      <c r="SIK102" s="9"/>
      <c r="SIL102" s="9"/>
      <c r="SIM102" s="9"/>
      <c r="SIN102" s="9"/>
      <c r="SIO102" s="9"/>
      <c r="SIP102" s="9"/>
      <c r="SIQ102" s="9"/>
      <c r="SIR102" s="9"/>
      <c r="SIS102" s="9"/>
      <c r="SIT102" s="9"/>
      <c r="SIU102" s="9"/>
      <c r="SIV102" s="9"/>
      <c r="SIW102" s="9"/>
      <c r="SIX102" s="9"/>
      <c r="SIY102" s="9"/>
      <c r="SIZ102" s="9"/>
      <c r="SJA102" s="9"/>
      <c r="SJB102" s="9"/>
      <c r="SJC102" s="9"/>
      <c r="SJD102" s="9"/>
      <c r="SJE102" s="9"/>
      <c r="SJF102" s="9"/>
      <c r="SJG102" s="9"/>
      <c r="SJH102" s="9"/>
      <c r="SJI102" s="9"/>
      <c r="SJJ102" s="9"/>
      <c r="SJK102" s="9"/>
      <c r="SJL102" s="9"/>
      <c r="SJM102" s="9"/>
      <c r="SJN102" s="9"/>
      <c r="SJO102" s="9"/>
      <c r="SJP102" s="9"/>
      <c r="SJQ102" s="9"/>
      <c r="SJR102" s="9"/>
      <c r="SJS102" s="9"/>
      <c r="SJT102" s="9"/>
      <c r="SJU102" s="9"/>
      <c r="SJV102" s="9"/>
      <c r="SJW102" s="9"/>
      <c r="SJX102" s="9"/>
      <c r="SJY102" s="9"/>
      <c r="SJZ102" s="9"/>
      <c r="SKA102" s="9"/>
      <c r="SKB102" s="9"/>
      <c r="SKC102" s="9"/>
      <c r="SKD102" s="9"/>
      <c r="SKE102" s="9"/>
      <c r="SKF102" s="9"/>
      <c r="SKG102" s="9"/>
      <c r="SKH102" s="9"/>
      <c r="SKI102" s="9"/>
      <c r="SKJ102" s="9"/>
      <c r="SKK102" s="9"/>
      <c r="SKL102" s="9"/>
      <c r="SKM102" s="9"/>
      <c r="SKN102" s="9"/>
      <c r="SKO102" s="9"/>
      <c r="SKP102" s="9"/>
      <c r="SKQ102" s="9"/>
      <c r="SKR102" s="9"/>
      <c r="SKS102" s="9"/>
      <c r="SKT102" s="9"/>
      <c r="SKU102" s="9"/>
      <c r="SKV102" s="9"/>
      <c r="SKW102" s="9"/>
      <c r="SKX102" s="9"/>
      <c r="SKY102" s="9"/>
      <c r="SKZ102" s="9"/>
      <c r="SLA102" s="9"/>
      <c r="SLB102" s="9"/>
      <c r="SLC102" s="9"/>
      <c r="SLD102" s="9"/>
      <c r="SLE102" s="9"/>
      <c r="SLF102" s="9"/>
      <c r="SLG102" s="9"/>
      <c r="SLH102" s="9"/>
      <c r="SLI102" s="9"/>
      <c r="SLJ102" s="9"/>
      <c r="SLK102" s="9"/>
      <c r="SLL102" s="9"/>
      <c r="SLM102" s="9"/>
      <c r="SLN102" s="9"/>
      <c r="SLO102" s="9"/>
      <c r="SLP102" s="9"/>
      <c r="SLQ102" s="9"/>
      <c r="SLR102" s="9"/>
      <c r="SLS102" s="9"/>
      <c r="SLT102" s="9"/>
      <c r="SLU102" s="9"/>
      <c r="SLV102" s="9"/>
      <c r="SLW102" s="9"/>
      <c r="SLX102" s="9"/>
      <c r="SLY102" s="9"/>
      <c r="SLZ102" s="9"/>
      <c r="SMA102" s="9"/>
      <c r="SMB102" s="9"/>
      <c r="SMC102" s="9"/>
      <c r="SMD102" s="9"/>
      <c r="SME102" s="9"/>
      <c r="SMF102" s="9"/>
      <c r="SMG102" s="9"/>
      <c r="SMH102" s="9"/>
      <c r="SMI102" s="9"/>
      <c r="SMJ102" s="9"/>
      <c r="SMK102" s="9"/>
      <c r="SML102" s="9"/>
      <c r="SMM102" s="9"/>
      <c r="SMN102" s="9"/>
      <c r="SMO102" s="9"/>
      <c r="SMP102" s="9"/>
      <c r="SMQ102" s="9"/>
      <c r="SMR102" s="9"/>
      <c r="SMS102" s="9"/>
      <c r="SMT102" s="9"/>
      <c r="SMU102" s="9"/>
      <c r="SMV102" s="9"/>
      <c r="SMW102" s="9"/>
      <c r="SMX102" s="9"/>
      <c r="SMY102" s="9"/>
      <c r="SMZ102" s="9"/>
      <c r="SNA102" s="9"/>
      <c r="SNB102" s="9"/>
      <c r="SNC102" s="9"/>
      <c r="SND102" s="9"/>
      <c r="SNE102" s="9"/>
      <c r="SNF102" s="9"/>
      <c r="SNG102" s="9"/>
      <c r="SNH102" s="9"/>
      <c r="SNI102" s="9"/>
      <c r="SNJ102" s="9"/>
      <c r="SNK102" s="9"/>
      <c r="SNL102" s="9"/>
      <c r="SNM102" s="9"/>
      <c r="SNN102" s="9"/>
      <c r="SNO102" s="9"/>
      <c r="SNP102" s="9"/>
      <c r="SNQ102" s="9"/>
      <c r="SNR102" s="9"/>
      <c r="SNS102" s="9"/>
      <c r="SNT102" s="9"/>
      <c r="SNU102" s="9"/>
      <c r="SNV102" s="9"/>
      <c r="SNW102" s="9"/>
      <c r="SNX102" s="9"/>
      <c r="SNY102" s="9"/>
      <c r="SNZ102" s="9"/>
      <c r="SOA102" s="9"/>
      <c r="SOB102" s="9"/>
      <c r="SOC102" s="9"/>
      <c r="SOD102" s="9"/>
      <c r="SOE102" s="9"/>
      <c r="SOF102" s="9"/>
      <c r="SOG102" s="9"/>
      <c r="SOH102" s="9"/>
      <c r="SOI102" s="9"/>
      <c r="SOJ102" s="9"/>
      <c r="SOK102" s="9"/>
      <c r="SOL102" s="9"/>
      <c r="SOM102" s="9"/>
      <c r="SON102" s="9"/>
      <c r="SOO102" s="9"/>
      <c r="SOP102" s="9"/>
      <c r="SOQ102" s="9"/>
      <c r="SOR102" s="9"/>
      <c r="SOS102" s="9"/>
      <c r="SOT102" s="9"/>
      <c r="SOU102" s="9"/>
      <c r="SOV102" s="9"/>
      <c r="SOW102" s="9"/>
      <c r="SOX102" s="9"/>
      <c r="SOY102" s="9"/>
      <c r="SOZ102" s="9"/>
      <c r="SPA102" s="9"/>
      <c r="SPB102" s="9"/>
      <c r="SPC102" s="9"/>
      <c r="SPD102" s="9"/>
      <c r="SPE102" s="9"/>
      <c r="SPF102" s="9"/>
      <c r="SPG102" s="9"/>
      <c r="SPH102" s="9"/>
      <c r="SPI102" s="9"/>
      <c r="SPJ102" s="9"/>
      <c r="SPK102" s="9"/>
      <c r="SPL102" s="9"/>
      <c r="SPM102" s="9"/>
      <c r="SPN102" s="9"/>
      <c r="SPO102" s="9"/>
      <c r="SPP102" s="9"/>
      <c r="SPQ102" s="9"/>
      <c r="SPR102" s="9"/>
      <c r="SPS102" s="9"/>
      <c r="SPT102" s="9"/>
      <c r="SPU102" s="9"/>
      <c r="SPV102" s="9"/>
      <c r="SPW102" s="9"/>
      <c r="SPX102" s="9"/>
      <c r="SPY102" s="9"/>
      <c r="SPZ102" s="9"/>
      <c r="SQA102" s="9"/>
      <c r="SQB102" s="9"/>
      <c r="SQC102" s="9"/>
      <c r="SQD102" s="9"/>
      <c r="SQE102" s="9"/>
      <c r="SQF102" s="9"/>
      <c r="SQG102" s="9"/>
      <c r="SQH102" s="9"/>
      <c r="SQI102" s="9"/>
      <c r="SQJ102" s="9"/>
      <c r="SQK102" s="9"/>
      <c r="SQL102" s="9"/>
      <c r="SQM102" s="9"/>
      <c r="SQN102" s="9"/>
      <c r="SQO102" s="9"/>
      <c r="SQP102" s="9"/>
      <c r="SQQ102" s="9"/>
      <c r="SQR102" s="9"/>
      <c r="SQS102" s="9"/>
      <c r="SQT102" s="9"/>
      <c r="SQU102" s="9"/>
      <c r="SQV102" s="9"/>
      <c r="SQW102" s="9"/>
      <c r="SQX102" s="9"/>
      <c r="SQY102" s="9"/>
      <c r="SQZ102" s="9"/>
      <c r="SRA102" s="9"/>
      <c r="SRB102" s="9"/>
      <c r="SRC102" s="9"/>
      <c r="SRD102" s="9"/>
      <c r="SRE102" s="9"/>
      <c r="SRF102" s="9"/>
      <c r="SRG102" s="9"/>
      <c r="SRH102" s="9"/>
      <c r="SRI102" s="9"/>
      <c r="SRJ102" s="9"/>
      <c r="SRK102" s="9"/>
      <c r="SRL102" s="9"/>
      <c r="SRM102" s="9"/>
      <c r="SRN102" s="9"/>
      <c r="SRO102" s="9"/>
      <c r="SRP102" s="9"/>
      <c r="SRQ102" s="9"/>
      <c r="SRR102" s="9"/>
      <c r="SRS102" s="9"/>
      <c r="SRT102" s="9"/>
      <c r="SRU102" s="9"/>
      <c r="SRV102" s="9"/>
      <c r="SRW102" s="9"/>
      <c r="SRX102" s="9"/>
      <c r="SRY102" s="9"/>
      <c r="SRZ102" s="9"/>
      <c r="SSA102" s="9"/>
      <c r="SSB102" s="9"/>
      <c r="SSC102" s="9"/>
      <c r="SSD102" s="9"/>
      <c r="SSE102" s="9"/>
      <c r="SSF102" s="9"/>
      <c r="SSG102" s="9"/>
      <c r="SSH102" s="9"/>
      <c r="SSI102" s="9"/>
      <c r="SSJ102" s="9"/>
      <c r="SSK102" s="9"/>
      <c r="SSL102" s="9"/>
      <c r="SSM102" s="9"/>
      <c r="SSN102" s="9"/>
      <c r="SSO102" s="9"/>
      <c r="SSP102" s="9"/>
      <c r="SSQ102" s="9"/>
      <c r="SSR102" s="9"/>
      <c r="SSS102" s="9"/>
      <c r="SST102" s="9"/>
      <c r="SSU102" s="9"/>
      <c r="SSV102" s="9"/>
      <c r="SSW102" s="9"/>
      <c r="SSX102" s="9"/>
      <c r="SSY102" s="9"/>
      <c r="SSZ102" s="9"/>
      <c r="STA102" s="9"/>
      <c r="STB102" s="9"/>
      <c r="STC102" s="9"/>
      <c r="STD102" s="9"/>
      <c r="STE102" s="9"/>
      <c r="STF102" s="9"/>
      <c r="STG102" s="9"/>
      <c r="STH102" s="9"/>
      <c r="STI102" s="9"/>
      <c r="STJ102" s="9"/>
      <c r="STK102" s="9"/>
      <c r="STL102" s="9"/>
      <c r="STM102" s="9"/>
      <c r="STN102" s="9"/>
      <c r="STO102" s="9"/>
      <c r="STP102" s="9"/>
      <c r="STQ102" s="9"/>
      <c r="STR102" s="9"/>
      <c r="STS102" s="9"/>
      <c r="STT102" s="9"/>
      <c r="STU102" s="9"/>
      <c r="STV102" s="9"/>
      <c r="STW102" s="9"/>
      <c r="STX102" s="9"/>
      <c r="STY102" s="9"/>
      <c r="STZ102" s="9"/>
      <c r="SUA102" s="9"/>
      <c r="SUB102" s="9"/>
      <c r="SUC102" s="9"/>
      <c r="SUD102" s="9"/>
      <c r="SUE102" s="9"/>
      <c r="SUF102" s="9"/>
      <c r="SUG102" s="9"/>
      <c r="SUH102" s="9"/>
      <c r="SUI102" s="9"/>
      <c r="SUJ102" s="9"/>
      <c r="SUK102" s="9"/>
      <c r="SUL102" s="9"/>
      <c r="SUM102" s="9"/>
      <c r="SUN102" s="9"/>
      <c r="SUO102" s="9"/>
      <c r="SUP102" s="9"/>
      <c r="SUQ102" s="9"/>
      <c r="SUR102" s="9"/>
      <c r="SUS102" s="9"/>
      <c r="SUT102" s="9"/>
      <c r="SUU102" s="9"/>
      <c r="SUV102" s="9"/>
      <c r="SUW102" s="9"/>
      <c r="SUX102" s="9"/>
      <c r="SUY102" s="9"/>
      <c r="SUZ102" s="9"/>
      <c r="SVA102" s="9"/>
      <c r="SVB102" s="9"/>
      <c r="SVC102" s="9"/>
      <c r="SVD102" s="9"/>
      <c r="SVE102" s="9"/>
      <c r="SVF102" s="9"/>
      <c r="SVG102" s="9"/>
      <c r="SVH102" s="9"/>
      <c r="SVI102" s="9"/>
      <c r="SVJ102" s="9"/>
      <c r="SVK102" s="9"/>
      <c r="SVL102" s="9"/>
      <c r="SVM102" s="9"/>
      <c r="SVN102" s="9"/>
      <c r="SVO102" s="9"/>
      <c r="SVP102" s="9"/>
      <c r="SVQ102" s="9"/>
      <c r="SVR102" s="9"/>
      <c r="SVS102" s="9"/>
      <c r="SVT102" s="9"/>
      <c r="SVU102" s="9"/>
      <c r="SVV102" s="9"/>
      <c r="SVW102" s="9"/>
      <c r="SVX102" s="9"/>
      <c r="SVY102" s="9"/>
      <c r="SVZ102" s="9"/>
      <c r="SWA102" s="9"/>
      <c r="SWB102" s="9"/>
      <c r="SWC102" s="9"/>
      <c r="SWD102" s="9"/>
      <c r="SWE102" s="9"/>
      <c r="SWF102" s="9"/>
      <c r="SWG102" s="9"/>
      <c r="SWH102" s="9"/>
      <c r="SWI102" s="9"/>
      <c r="SWJ102" s="9"/>
      <c r="SWK102" s="9"/>
      <c r="SWL102" s="9"/>
      <c r="SWM102" s="9"/>
      <c r="SWN102" s="9"/>
      <c r="SWO102" s="9"/>
      <c r="SWP102" s="9"/>
      <c r="SWQ102" s="9"/>
      <c r="SWR102" s="9"/>
      <c r="SWS102" s="9"/>
      <c r="SWT102" s="9"/>
      <c r="SWU102" s="9"/>
      <c r="SWV102" s="9"/>
      <c r="SWW102" s="9"/>
      <c r="SWX102" s="9"/>
      <c r="SWY102" s="9"/>
      <c r="SWZ102" s="9"/>
      <c r="SXA102" s="9"/>
      <c r="SXB102" s="9"/>
      <c r="SXC102" s="9"/>
      <c r="SXD102" s="9"/>
      <c r="SXE102" s="9"/>
      <c r="SXF102" s="9"/>
      <c r="SXG102" s="9"/>
      <c r="SXH102" s="9"/>
      <c r="SXI102" s="9"/>
      <c r="SXJ102" s="9"/>
      <c r="SXK102" s="9"/>
      <c r="SXL102" s="9"/>
      <c r="SXM102" s="9"/>
      <c r="SXN102" s="9"/>
      <c r="SXO102" s="9"/>
      <c r="SXP102" s="9"/>
      <c r="SXQ102" s="9"/>
      <c r="SXR102" s="9"/>
      <c r="SXS102" s="9"/>
      <c r="SXT102" s="9"/>
      <c r="SXU102" s="9"/>
      <c r="SXV102" s="9"/>
      <c r="SXW102" s="9"/>
      <c r="SXX102" s="9"/>
      <c r="SXY102" s="9"/>
      <c r="SXZ102" s="9"/>
      <c r="SYA102" s="9"/>
      <c r="SYB102" s="9"/>
      <c r="SYC102" s="9"/>
      <c r="SYD102" s="9"/>
      <c r="SYE102" s="9"/>
      <c r="SYF102" s="9"/>
      <c r="SYG102" s="9"/>
      <c r="SYH102" s="9"/>
      <c r="SYI102" s="9"/>
      <c r="SYJ102" s="9"/>
      <c r="SYK102" s="9"/>
      <c r="SYL102" s="9"/>
      <c r="SYM102" s="9"/>
      <c r="SYN102" s="9"/>
      <c r="SYO102" s="9"/>
      <c r="SYP102" s="9"/>
      <c r="SYQ102" s="9"/>
      <c r="SYR102" s="9"/>
      <c r="SYS102" s="9"/>
      <c r="SYT102" s="9"/>
      <c r="SYU102" s="9"/>
      <c r="SYV102" s="9"/>
      <c r="SYW102" s="9"/>
      <c r="SYX102" s="9"/>
      <c r="SYY102" s="9"/>
      <c r="SYZ102" s="9"/>
      <c r="SZA102" s="9"/>
      <c r="SZB102" s="9"/>
      <c r="SZC102" s="9"/>
      <c r="SZD102" s="9"/>
      <c r="SZE102" s="9"/>
      <c r="SZF102" s="9"/>
      <c r="SZG102" s="9"/>
      <c r="SZH102" s="9"/>
      <c r="SZI102" s="9"/>
      <c r="SZJ102" s="9"/>
      <c r="SZK102" s="9"/>
      <c r="SZL102" s="9"/>
      <c r="SZM102" s="9"/>
      <c r="SZN102" s="9"/>
      <c r="SZO102" s="9"/>
      <c r="SZP102" s="9"/>
      <c r="SZQ102" s="9"/>
      <c r="SZR102" s="9"/>
      <c r="SZS102" s="9"/>
      <c r="SZT102" s="9"/>
      <c r="SZU102" s="9"/>
      <c r="SZV102" s="9"/>
      <c r="SZW102" s="9"/>
      <c r="SZX102" s="9"/>
      <c r="SZY102" s="9"/>
      <c r="SZZ102" s="9"/>
      <c r="TAA102" s="9"/>
      <c r="TAB102" s="9"/>
      <c r="TAC102" s="9"/>
      <c r="TAD102" s="9"/>
      <c r="TAE102" s="9"/>
      <c r="TAF102" s="9"/>
      <c r="TAG102" s="9"/>
      <c r="TAH102" s="9"/>
      <c r="TAI102" s="9"/>
      <c r="TAJ102" s="9"/>
      <c r="TAK102" s="9"/>
      <c r="TAL102" s="9"/>
      <c r="TAM102" s="9"/>
      <c r="TAN102" s="9"/>
      <c r="TAO102" s="9"/>
      <c r="TAP102" s="9"/>
      <c r="TAQ102" s="9"/>
      <c r="TAR102" s="9"/>
      <c r="TAS102" s="9"/>
      <c r="TAT102" s="9"/>
      <c r="TAU102" s="9"/>
      <c r="TAV102" s="9"/>
      <c r="TAW102" s="9"/>
      <c r="TAX102" s="9"/>
      <c r="TAY102" s="9"/>
      <c r="TAZ102" s="9"/>
      <c r="TBA102" s="9"/>
      <c r="TBB102" s="9"/>
      <c r="TBC102" s="9"/>
      <c r="TBD102" s="9"/>
      <c r="TBE102" s="9"/>
      <c r="TBF102" s="9"/>
      <c r="TBG102" s="9"/>
      <c r="TBH102" s="9"/>
      <c r="TBI102" s="9"/>
      <c r="TBJ102" s="9"/>
      <c r="TBK102" s="9"/>
      <c r="TBL102" s="9"/>
      <c r="TBM102" s="9"/>
      <c r="TBN102" s="9"/>
      <c r="TBO102" s="9"/>
      <c r="TBP102" s="9"/>
      <c r="TBQ102" s="9"/>
      <c r="TBR102" s="9"/>
      <c r="TBS102" s="9"/>
      <c r="TBT102" s="9"/>
      <c r="TBU102" s="9"/>
      <c r="TBV102" s="9"/>
      <c r="TBW102" s="9"/>
      <c r="TBX102" s="9"/>
      <c r="TBY102" s="9"/>
      <c r="TBZ102" s="9"/>
      <c r="TCA102" s="9"/>
      <c r="TCB102" s="9"/>
      <c r="TCC102" s="9"/>
      <c r="TCD102" s="9"/>
      <c r="TCE102" s="9"/>
      <c r="TCF102" s="9"/>
      <c r="TCG102" s="9"/>
      <c r="TCH102" s="9"/>
      <c r="TCI102" s="9"/>
      <c r="TCJ102" s="9"/>
      <c r="TCK102" s="9"/>
      <c r="TCL102" s="9"/>
      <c r="TCM102" s="9"/>
      <c r="TCN102" s="9"/>
      <c r="TCO102" s="9"/>
      <c r="TCP102" s="9"/>
      <c r="TCQ102" s="9"/>
      <c r="TCR102" s="9"/>
      <c r="TCS102" s="9"/>
      <c r="TCT102" s="9"/>
      <c r="TCU102" s="9"/>
      <c r="TCV102" s="9"/>
      <c r="TCW102" s="9"/>
      <c r="TCX102" s="9"/>
      <c r="TCY102" s="9"/>
      <c r="TCZ102" s="9"/>
      <c r="TDA102" s="9"/>
      <c r="TDB102" s="9"/>
      <c r="TDC102" s="9"/>
      <c r="TDD102" s="9"/>
      <c r="TDE102" s="9"/>
      <c r="TDF102" s="9"/>
      <c r="TDG102" s="9"/>
      <c r="TDH102" s="9"/>
      <c r="TDI102" s="9"/>
      <c r="TDJ102" s="9"/>
      <c r="TDK102" s="9"/>
      <c r="TDL102" s="9"/>
      <c r="TDM102" s="9"/>
      <c r="TDN102" s="9"/>
      <c r="TDO102" s="9"/>
      <c r="TDP102" s="9"/>
      <c r="TDQ102" s="9"/>
      <c r="TDR102" s="9"/>
      <c r="TDS102" s="9"/>
      <c r="TDT102" s="9"/>
      <c r="TDU102" s="9"/>
      <c r="TDV102" s="9"/>
      <c r="TDW102" s="9"/>
      <c r="TDX102" s="9"/>
      <c r="TDY102" s="9"/>
      <c r="TDZ102" s="9"/>
      <c r="TEA102" s="9"/>
      <c r="TEB102" s="9"/>
      <c r="TEC102" s="9"/>
      <c r="TED102" s="9"/>
      <c r="TEE102" s="9"/>
      <c r="TEF102" s="9"/>
      <c r="TEG102" s="9"/>
      <c r="TEH102" s="9"/>
      <c r="TEI102" s="9"/>
      <c r="TEJ102" s="9"/>
      <c r="TEK102" s="9"/>
      <c r="TEL102" s="9"/>
      <c r="TEM102" s="9"/>
      <c r="TEN102" s="9"/>
      <c r="TEO102" s="9"/>
      <c r="TEP102" s="9"/>
      <c r="TEQ102" s="9"/>
      <c r="TER102" s="9"/>
      <c r="TES102" s="9"/>
      <c r="TET102" s="9"/>
      <c r="TEU102" s="9"/>
      <c r="TEV102" s="9"/>
      <c r="TEW102" s="9"/>
      <c r="TEX102" s="9"/>
      <c r="TEY102" s="9"/>
      <c r="TEZ102" s="9"/>
      <c r="TFA102" s="9"/>
      <c r="TFB102" s="9"/>
      <c r="TFC102" s="9"/>
      <c r="TFD102" s="9"/>
      <c r="TFE102" s="9"/>
      <c r="TFF102" s="9"/>
      <c r="TFG102" s="9"/>
      <c r="TFH102" s="9"/>
      <c r="TFI102" s="9"/>
      <c r="TFJ102" s="9"/>
      <c r="TFK102" s="9"/>
      <c r="TFL102" s="9"/>
      <c r="TFM102" s="9"/>
      <c r="TFN102" s="9"/>
      <c r="TFO102" s="9"/>
      <c r="TFP102" s="9"/>
      <c r="TFQ102" s="9"/>
      <c r="TFR102" s="9"/>
      <c r="TFS102" s="9"/>
      <c r="TFT102" s="9"/>
      <c r="TFU102" s="9"/>
      <c r="TFV102" s="9"/>
      <c r="TFW102" s="9"/>
      <c r="TFX102" s="9"/>
      <c r="TFY102" s="9"/>
      <c r="TFZ102" s="9"/>
      <c r="TGA102" s="9"/>
      <c r="TGB102" s="9"/>
      <c r="TGC102" s="9"/>
      <c r="TGD102" s="9"/>
      <c r="TGE102" s="9"/>
      <c r="TGF102" s="9"/>
      <c r="TGG102" s="9"/>
      <c r="TGH102" s="9"/>
      <c r="TGI102" s="9"/>
      <c r="TGJ102" s="9"/>
      <c r="TGK102" s="9"/>
      <c r="TGL102" s="9"/>
      <c r="TGM102" s="9"/>
      <c r="TGN102" s="9"/>
      <c r="TGO102" s="9"/>
      <c r="TGP102" s="9"/>
      <c r="TGQ102" s="9"/>
      <c r="TGR102" s="9"/>
      <c r="TGS102" s="9"/>
      <c r="TGT102" s="9"/>
      <c r="TGU102" s="9"/>
      <c r="TGV102" s="9"/>
      <c r="TGW102" s="9"/>
      <c r="TGX102" s="9"/>
      <c r="TGY102" s="9"/>
      <c r="TGZ102" s="9"/>
      <c r="THA102" s="9"/>
      <c r="THB102" s="9"/>
      <c r="THC102" s="9"/>
      <c r="THD102" s="9"/>
      <c r="THE102" s="9"/>
      <c r="THF102" s="9"/>
      <c r="THG102" s="9"/>
      <c r="THH102" s="9"/>
      <c r="THI102" s="9"/>
      <c r="THJ102" s="9"/>
      <c r="THK102" s="9"/>
      <c r="THL102" s="9"/>
      <c r="THM102" s="9"/>
      <c r="THN102" s="9"/>
      <c r="THO102" s="9"/>
      <c r="THP102" s="9"/>
      <c r="THQ102" s="9"/>
      <c r="THR102" s="9"/>
      <c r="THS102" s="9"/>
      <c r="THT102" s="9"/>
      <c r="THU102" s="9"/>
      <c r="THV102" s="9"/>
      <c r="THW102" s="9"/>
      <c r="THX102" s="9"/>
      <c r="THY102" s="9"/>
      <c r="THZ102" s="9"/>
      <c r="TIA102" s="9"/>
      <c r="TIB102" s="9"/>
      <c r="TIC102" s="9"/>
      <c r="TID102" s="9"/>
      <c r="TIE102" s="9"/>
      <c r="TIF102" s="9"/>
      <c r="TIG102" s="9"/>
      <c r="TIH102" s="9"/>
      <c r="TII102" s="9"/>
      <c r="TIJ102" s="9"/>
      <c r="TIK102" s="9"/>
      <c r="TIL102" s="9"/>
      <c r="TIM102" s="9"/>
      <c r="TIN102" s="9"/>
      <c r="TIO102" s="9"/>
      <c r="TIP102" s="9"/>
      <c r="TIQ102" s="9"/>
      <c r="TIR102" s="9"/>
      <c r="TIS102" s="9"/>
      <c r="TIT102" s="9"/>
      <c r="TIU102" s="9"/>
      <c r="TIV102" s="9"/>
      <c r="TIW102" s="9"/>
      <c r="TIX102" s="9"/>
      <c r="TIY102" s="9"/>
      <c r="TIZ102" s="9"/>
      <c r="TJA102" s="9"/>
      <c r="TJB102" s="9"/>
      <c r="TJC102" s="9"/>
      <c r="TJD102" s="9"/>
      <c r="TJE102" s="9"/>
      <c r="TJF102" s="9"/>
      <c r="TJG102" s="9"/>
      <c r="TJH102" s="9"/>
      <c r="TJI102" s="9"/>
      <c r="TJJ102" s="9"/>
      <c r="TJK102" s="9"/>
      <c r="TJL102" s="9"/>
      <c r="TJM102" s="9"/>
      <c r="TJN102" s="9"/>
      <c r="TJO102" s="9"/>
      <c r="TJP102" s="9"/>
      <c r="TJQ102" s="9"/>
      <c r="TJR102" s="9"/>
      <c r="TJS102" s="9"/>
      <c r="TJT102" s="9"/>
      <c r="TJU102" s="9"/>
      <c r="TJV102" s="9"/>
      <c r="TJW102" s="9"/>
      <c r="TJX102" s="9"/>
      <c r="TJY102" s="9"/>
      <c r="TJZ102" s="9"/>
      <c r="TKA102" s="9"/>
      <c r="TKB102" s="9"/>
      <c r="TKC102" s="9"/>
      <c r="TKD102" s="9"/>
      <c r="TKE102" s="9"/>
      <c r="TKF102" s="9"/>
      <c r="TKG102" s="9"/>
      <c r="TKH102" s="9"/>
      <c r="TKI102" s="9"/>
      <c r="TKJ102" s="9"/>
      <c r="TKK102" s="9"/>
      <c r="TKL102" s="9"/>
      <c r="TKM102" s="9"/>
      <c r="TKN102" s="9"/>
      <c r="TKO102" s="9"/>
      <c r="TKP102" s="9"/>
      <c r="TKQ102" s="9"/>
      <c r="TKR102" s="9"/>
      <c r="TKS102" s="9"/>
      <c r="TKT102" s="9"/>
      <c r="TKU102" s="9"/>
      <c r="TKV102" s="9"/>
      <c r="TKW102" s="9"/>
      <c r="TKX102" s="9"/>
      <c r="TKY102" s="9"/>
      <c r="TKZ102" s="9"/>
      <c r="TLA102" s="9"/>
      <c r="TLB102" s="9"/>
      <c r="TLC102" s="9"/>
      <c r="TLD102" s="9"/>
      <c r="TLE102" s="9"/>
      <c r="TLF102" s="9"/>
      <c r="TLG102" s="9"/>
      <c r="TLH102" s="9"/>
      <c r="TLI102" s="9"/>
      <c r="TLJ102" s="9"/>
      <c r="TLK102" s="9"/>
      <c r="TLL102" s="9"/>
      <c r="TLM102" s="9"/>
      <c r="TLN102" s="9"/>
      <c r="TLO102" s="9"/>
      <c r="TLP102" s="9"/>
      <c r="TLQ102" s="9"/>
      <c r="TLR102" s="9"/>
      <c r="TLS102" s="9"/>
      <c r="TLT102" s="9"/>
      <c r="TLU102" s="9"/>
      <c r="TLV102" s="9"/>
      <c r="TLW102" s="9"/>
      <c r="TLX102" s="9"/>
      <c r="TLY102" s="9"/>
      <c r="TLZ102" s="9"/>
      <c r="TMA102" s="9"/>
      <c r="TMB102" s="9"/>
      <c r="TMC102" s="9"/>
      <c r="TMD102" s="9"/>
      <c r="TME102" s="9"/>
      <c r="TMF102" s="9"/>
      <c r="TMG102" s="9"/>
      <c r="TMH102" s="9"/>
      <c r="TMI102" s="9"/>
      <c r="TMJ102" s="9"/>
      <c r="TMK102" s="9"/>
      <c r="TML102" s="9"/>
      <c r="TMM102" s="9"/>
      <c r="TMN102" s="9"/>
      <c r="TMO102" s="9"/>
      <c r="TMP102" s="9"/>
      <c r="TMQ102" s="9"/>
      <c r="TMR102" s="9"/>
      <c r="TMS102" s="9"/>
      <c r="TMT102" s="9"/>
      <c r="TMU102" s="9"/>
      <c r="TMV102" s="9"/>
      <c r="TMW102" s="9"/>
      <c r="TMX102" s="9"/>
      <c r="TMY102" s="9"/>
      <c r="TMZ102" s="9"/>
      <c r="TNA102" s="9"/>
      <c r="TNB102" s="9"/>
      <c r="TNC102" s="9"/>
      <c r="TND102" s="9"/>
      <c r="TNE102" s="9"/>
      <c r="TNF102" s="9"/>
      <c r="TNG102" s="9"/>
      <c r="TNH102" s="9"/>
      <c r="TNI102" s="9"/>
      <c r="TNJ102" s="9"/>
      <c r="TNK102" s="9"/>
      <c r="TNL102" s="9"/>
      <c r="TNM102" s="9"/>
      <c r="TNN102" s="9"/>
      <c r="TNO102" s="9"/>
      <c r="TNP102" s="9"/>
      <c r="TNQ102" s="9"/>
      <c r="TNR102" s="9"/>
      <c r="TNS102" s="9"/>
      <c r="TNT102" s="9"/>
      <c r="TNU102" s="9"/>
      <c r="TNV102" s="9"/>
      <c r="TNW102" s="9"/>
      <c r="TNX102" s="9"/>
      <c r="TNY102" s="9"/>
      <c r="TNZ102" s="9"/>
      <c r="TOA102" s="9"/>
      <c r="TOB102" s="9"/>
      <c r="TOC102" s="9"/>
      <c r="TOD102" s="9"/>
      <c r="TOE102" s="9"/>
      <c r="TOF102" s="9"/>
      <c r="TOG102" s="9"/>
      <c r="TOH102" s="9"/>
      <c r="TOI102" s="9"/>
      <c r="TOJ102" s="9"/>
      <c r="TOK102" s="9"/>
      <c r="TOL102" s="9"/>
      <c r="TOM102" s="9"/>
      <c r="TON102" s="9"/>
      <c r="TOO102" s="9"/>
      <c r="TOP102" s="9"/>
      <c r="TOQ102" s="9"/>
      <c r="TOR102" s="9"/>
      <c r="TOS102" s="9"/>
      <c r="TOT102" s="9"/>
      <c r="TOU102" s="9"/>
      <c r="TOV102" s="9"/>
      <c r="TOW102" s="9"/>
      <c r="TOX102" s="9"/>
      <c r="TOY102" s="9"/>
      <c r="TOZ102" s="9"/>
      <c r="TPA102" s="9"/>
      <c r="TPB102" s="9"/>
      <c r="TPC102" s="9"/>
      <c r="TPD102" s="9"/>
      <c r="TPE102" s="9"/>
      <c r="TPF102" s="9"/>
      <c r="TPG102" s="9"/>
      <c r="TPH102" s="9"/>
      <c r="TPI102" s="9"/>
      <c r="TPJ102" s="9"/>
      <c r="TPK102" s="9"/>
      <c r="TPL102" s="9"/>
      <c r="TPM102" s="9"/>
      <c r="TPN102" s="9"/>
      <c r="TPO102" s="9"/>
      <c r="TPP102" s="9"/>
      <c r="TPQ102" s="9"/>
      <c r="TPR102" s="9"/>
      <c r="TPS102" s="9"/>
      <c r="TPT102" s="9"/>
      <c r="TPU102" s="9"/>
      <c r="TPV102" s="9"/>
      <c r="TPW102" s="9"/>
      <c r="TPX102" s="9"/>
      <c r="TPY102" s="9"/>
      <c r="TPZ102" s="9"/>
      <c r="TQA102" s="9"/>
      <c r="TQB102" s="9"/>
      <c r="TQC102" s="9"/>
      <c r="TQD102" s="9"/>
      <c r="TQE102" s="9"/>
      <c r="TQF102" s="9"/>
      <c r="TQG102" s="9"/>
      <c r="TQH102" s="9"/>
      <c r="TQI102" s="9"/>
      <c r="TQJ102" s="9"/>
      <c r="TQK102" s="9"/>
      <c r="TQL102" s="9"/>
      <c r="TQM102" s="9"/>
      <c r="TQN102" s="9"/>
      <c r="TQO102" s="9"/>
      <c r="TQP102" s="9"/>
      <c r="TQQ102" s="9"/>
      <c r="TQR102" s="9"/>
      <c r="TQS102" s="9"/>
      <c r="TQT102" s="9"/>
      <c r="TQU102" s="9"/>
      <c r="TQV102" s="9"/>
      <c r="TQW102" s="9"/>
      <c r="TQX102" s="9"/>
      <c r="TQY102" s="9"/>
      <c r="TQZ102" s="9"/>
      <c r="TRA102" s="9"/>
      <c r="TRB102" s="9"/>
      <c r="TRC102" s="9"/>
      <c r="TRD102" s="9"/>
      <c r="TRE102" s="9"/>
      <c r="TRF102" s="9"/>
      <c r="TRG102" s="9"/>
      <c r="TRH102" s="9"/>
      <c r="TRI102" s="9"/>
      <c r="TRJ102" s="9"/>
      <c r="TRK102" s="9"/>
      <c r="TRL102" s="9"/>
      <c r="TRM102" s="9"/>
      <c r="TRN102" s="9"/>
      <c r="TRO102" s="9"/>
      <c r="TRP102" s="9"/>
      <c r="TRQ102" s="9"/>
      <c r="TRR102" s="9"/>
      <c r="TRS102" s="9"/>
      <c r="TRT102" s="9"/>
      <c r="TRU102" s="9"/>
      <c r="TRV102" s="9"/>
      <c r="TRW102" s="9"/>
      <c r="TRX102" s="9"/>
      <c r="TRY102" s="9"/>
      <c r="TRZ102" s="9"/>
      <c r="TSA102" s="9"/>
      <c r="TSB102" s="9"/>
      <c r="TSC102" s="9"/>
      <c r="TSD102" s="9"/>
      <c r="TSE102" s="9"/>
      <c r="TSF102" s="9"/>
      <c r="TSG102" s="9"/>
      <c r="TSH102" s="9"/>
      <c r="TSI102" s="9"/>
      <c r="TSJ102" s="9"/>
      <c r="TSK102" s="9"/>
      <c r="TSL102" s="9"/>
      <c r="TSM102" s="9"/>
      <c r="TSN102" s="9"/>
      <c r="TSO102" s="9"/>
      <c r="TSP102" s="9"/>
      <c r="TSQ102" s="9"/>
      <c r="TSR102" s="9"/>
      <c r="TSS102" s="9"/>
      <c r="TST102" s="9"/>
      <c r="TSU102" s="9"/>
      <c r="TSV102" s="9"/>
      <c r="TSW102" s="9"/>
      <c r="TSX102" s="9"/>
      <c r="TSY102" s="9"/>
      <c r="TSZ102" s="9"/>
      <c r="TTA102" s="9"/>
      <c r="TTB102" s="9"/>
      <c r="TTC102" s="9"/>
      <c r="TTD102" s="9"/>
      <c r="TTE102" s="9"/>
      <c r="TTF102" s="9"/>
      <c r="TTG102" s="9"/>
      <c r="TTH102" s="9"/>
      <c r="TTI102" s="9"/>
      <c r="TTJ102" s="9"/>
      <c r="TTK102" s="9"/>
      <c r="TTL102" s="9"/>
      <c r="TTM102" s="9"/>
      <c r="TTN102" s="9"/>
      <c r="TTO102" s="9"/>
      <c r="TTP102" s="9"/>
      <c r="TTQ102" s="9"/>
      <c r="TTR102" s="9"/>
      <c r="TTS102" s="9"/>
      <c r="TTT102" s="9"/>
      <c r="TTU102" s="9"/>
      <c r="TTV102" s="9"/>
      <c r="TTW102" s="9"/>
      <c r="TTX102" s="9"/>
      <c r="TTY102" s="9"/>
      <c r="TTZ102" s="9"/>
      <c r="TUA102" s="9"/>
      <c r="TUB102" s="9"/>
      <c r="TUC102" s="9"/>
      <c r="TUD102" s="9"/>
      <c r="TUE102" s="9"/>
      <c r="TUF102" s="9"/>
      <c r="TUG102" s="9"/>
      <c r="TUH102" s="9"/>
      <c r="TUI102" s="9"/>
      <c r="TUJ102" s="9"/>
      <c r="TUK102" s="9"/>
      <c r="TUL102" s="9"/>
      <c r="TUM102" s="9"/>
      <c r="TUN102" s="9"/>
      <c r="TUO102" s="9"/>
      <c r="TUP102" s="9"/>
      <c r="TUQ102" s="9"/>
      <c r="TUR102" s="9"/>
      <c r="TUS102" s="9"/>
      <c r="TUT102" s="9"/>
      <c r="TUU102" s="9"/>
      <c r="TUV102" s="9"/>
      <c r="TUW102" s="9"/>
      <c r="TUX102" s="9"/>
      <c r="TUY102" s="9"/>
      <c r="TUZ102" s="9"/>
      <c r="TVA102" s="9"/>
      <c r="TVB102" s="9"/>
      <c r="TVC102" s="9"/>
      <c r="TVD102" s="9"/>
      <c r="TVE102" s="9"/>
      <c r="TVF102" s="9"/>
      <c r="TVG102" s="9"/>
      <c r="TVH102" s="9"/>
      <c r="TVI102" s="9"/>
      <c r="TVJ102" s="9"/>
      <c r="TVK102" s="9"/>
      <c r="TVL102" s="9"/>
      <c r="TVM102" s="9"/>
      <c r="TVN102" s="9"/>
      <c r="TVO102" s="9"/>
      <c r="TVP102" s="9"/>
      <c r="TVQ102" s="9"/>
      <c r="TVR102" s="9"/>
      <c r="TVS102" s="9"/>
      <c r="TVT102" s="9"/>
      <c r="TVU102" s="9"/>
      <c r="TVV102" s="9"/>
      <c r="TVW102" s="9"/>
      <c r="TVX102" s="9"/>
      <c r="TVY102" s="9"/>
      <c r="TVZ102" s="9"/>
      <c r="TWA102" s="9"/>
      <c r="TWB102" s="9"/>
      <c r="TWC102" s="9"/>
      <c r="TWD102" s="9"/>
      <c r="TWE102" s="9"/>
      <c r="TWF102" s="9"/>
      <c r="TWG102" s="9"/>
      <c r="TWH102" s="9"/>
      <c r="TWI102" s="9"/>
      <c r="TWJ102" s="9"/>
      <c r="TWK102" s="9"/>
      <c r="TWL102" s="9"/>
      <c r="TWM102" s="9"/>
      <c r="TWN102" s="9"/>
      <c r="TWO102" s="9"/>
      <c r="TWP102" s="9"/>
      <c r="TWQ102" s="9"/>
      <c r="TWR102" s="9"/>
      <c r="TWS102" s="9"/>
      <c r="TWT102" s="9"/>
      <c r="TWU102" s="9"/>
      <c r="TWV102" s="9"/>
      <c r="TWW102" s="9"/>
      <c r="TWX102" s="9"/>
      <c r="TWY102" s="9"/>
      <c r="TWZ102" s="9"/>
      <c r="TXA102" s="9"/>
      <c r="TXB102" s="9"/>
      <c r="TXC102" s="9"/>
      <c r="TXD102" s="9"/>
      <c r="TXE102" s="9"/>
      <c r="TXF102" s="9"/>
      <c r="TXG102" s="9"/>
      <c r="TXH102" s="9"/>
      <c r="TXI102" s="9"/>
      <c r="TXJ102" s="9"/>
      <c r="TXK102" s="9"/>
      <c r="TXL102" s="9"/>
      <c r="TXM102" s="9"/>
      <c r="TXN102" s="9"/>
      <c r="TXO102" s="9"/>
      <c r="TXP102" s="9"/>
      <c r="TXQ102" s="9"/>
      <c r="TXR102" s="9"/>
      <c r="TXS102" s="9"/>
      <c r="TXT102" s="9"/>
      <c r="TXU102" s="9"/>
      <c r="TXV102" s="9"/>
      <c r="TXW102" s="9"/>
      <c r="TXX102" s="9"/>
      <c r="TXY102" s="9"/>
      <c r="TXZ102" s="9"/>
      <c r="TYA102" s="9"/>
      <c r="TYB102" s="9"/>
      <c r="TYC102" s="9"/>
      <c r="TYD102" s="9"/>
      <c r="TYE102" s="9"/>
      <c r="TYF102" s="9"/>
      <c r="TYG102" s="9"/>
      <c r="TYH102" s="9"/>
      <c r="TYI102" s="9"/>
      <c r="TYJ102" s="9"/>
      <c r="TYK102" s="9"/>
      <c r="TYL102" s="9"/>
      <c r="TYM102" s="9"/>
      <c r="TYN102" s="9"/>
      <c r="TYO102" s="9"/>
      <c r="TYP102" s="9"/>
      <c r="TYQ102" s="9"/>
      <c r="TYR102" s="9"/>
      <c r="TYS102" s="9"/>
      <c r="TYT102" s="9"/>
      <c r="TYU102" s="9"/>
      <c r="TYV102" s="9"/>
      <c r="TYW102" s="9"/>
      <c r="TYX102" s="9"/>
      <c r="TYY102" s="9"/>
      <c r="TYZ102" s="9"/>
      <c r="TZA102" s="9"/>
      <c r="TZB102" s="9"/>
      <c r="TZC102" s="9"/>
      <c r="TZD102" s="9"/>
      <c r="TZE102" s="9"/>
      <c r="TZF102" s="9"/>
      <c r="TZG102" s="9"/>
      <c r="TZH102" s="9"/>
      <c r="TZI102" s="9"/>
      <c r="TZJ102" s="9"/>
      <c r="TZK102" s="9"/>
      <c r="TZL102" s="9"/>
      <c r="TZM102" s="9"/>
      <c r="TZN102" s="9"/>
      <c r="TZO102" s="9"/>
      <c r="TZP102" s="9"/>
      <c r="TZQ102" s="9"/>
      <c r="TZR102" s="9"/>
      <c r="TZS102" s="9"/>
      <c r="TZT102" s="9"/>
      <c r="TZU102" s="9"/>
      <c r="TZV102" s="9"/>
      <c r="TZW102" s="9"/>
      <c r="TZX102" s="9"/>
      <c r="TZY102" s="9"/>
      <c r="TZZ102" s="9"/>
      <c r="UAA102" s="9"/>
      <c r="UAB102" s="9"/>
      <c r="UAC102" s="9"/>
      <c r="UAD102" s="9"/>
      <c r="UAE102" s="9"/>
      <c r="UAF102" s="9"/>
      <c r="UAG102" s="9"/>
      <c r="UAH102" s="9"/>
      <c r="UAI102" s="9"/>
      <c r="UAJ102" s="9"/>
      <c r="UAK102" s="9"/>
      <c r="UAL102" s="9"/>
      <c r="UAM102" s="9"/>
      <c r="UAN102" s="9"/>
      <c r="UAO102" s="9"/>
      <c r="UAP102" s="9"/>
      <c r="UAQ102" s="9"/>
      <c r="UAR102" s="9"/>
      <c r="UAS102" s="9"/>
      <c r="UAT102" s="9"/>
      <c r="UAU102" s="9"/>
      <c r="UAV102" s="9"/>
      <c r="UAW102" s="9"/>
      <c r="UAX102" s="9"/>
      <c r="UAY102" s="9"/>
      <c r="UAZ102" s="9"/>
      <c r="UBA102" s="9"/>
      <c r="UBB102" s="9"/>
      <c r="UBC102" s="9"/>
      <c r="UBD102" s="9"/>
      <c r="UBE102" s="9"/>
      <c r="UBF102" s="9"/>
      <c r="UBG102" s="9"/>
      <c r="UBH102" s="9"/>
      <c r="UBI102" s="9"/>
      <c r="UBJ102" s="9"/>
      <c r="UBK102" s="9"/>
      <c r="UBL102" s="9"/>
      <c r="UBM102" s="9"/>
      <c r="UBN102" s="9"/>
      <c r="UBO102" s="9"/>
      <c r="UBP102" s="9"/>
      <c r="UBQ102" s="9"/>
      <c r="UBR102" s="9"/>
      <c r="UBS102" s="9"/>
      <c r="UBT102" s="9"/>
      <c r="UBU102" s="9"/>
      <c r="UBV102" s="9"/>
      <c r="UBW102" s="9"/>
      <c r="UBX102" s="9"/>
      <c r="UBY102" s="9"/>
      <c r="UBZ102" s="9"/>
      <c r="UCA102" s="9"/>
      <c r="UCB102" s="9"/>
      <c r="UCC102" s="9"/>
      <c r="UCD102" s="9"/>
      <c r="UCE102" s="9"/>
      <c r="UCF102" s="9"/>
      <c r="UCG102" s="9"/>
      <c r="UCH102" s="9"/>
      <c r="UCI102" s="9"/>
      <c r="UCJ102" s="9"/>
      <c r="UCK102" s="9"/>
      <c r="UCL102" s="9"/>
      <c r="UCM102" s="9"/>
      <c r="UCN102" s="9"/>
      <c r="UCO102" s="9"/>
      <c r="UCP102" s="9"/>
      <c r="UCQ102" s="9"/>
      <c r="UCR102" s="9"/>
      <c r="UCS102" s="9"/>
      <c r="UCT102" s="9"/>
      <c r="UCU102" s="9"/>
      <c r="UCV102" s="9"/>
      <c r="UCW102" s="9"/>
      <c r="UCX102" s="9"/>
      <c r="UCY102" s="9"/>
      <c r="UCZ102" s="9"/>
      <c r="UDA102" s="9"/>
      <c r="UDB102" s="9"/>
      <c r="UDC102" s="9"/>
      <c r="UDD102" s="9"/>
      <c r="UDE102" s="9"/>
      <c r="UDF102" s="9"/>
      <c r="UDG102" s="9"/>
      <c r="UDH102" s="9"/>
      <c r="UDI102" s="9"/>
      <c r="UDJ102" s="9"/>
      <c r="UDK102" s="9"/>
      <c r="UDL102" s="9"/>
      <c r="UDM102" s="9"/>
      <c r="UDN102" s="9"/>
      <c r="UDO102" s="9"/>
      <c r="UDP102" s="9"/>
      <c r="UDQ102" s="9"/>
      <c r="UDR102" s="9"/>
      <c r="UDS102" s="9"/>
      <c r="UDT102" s="9"/>
      <c r="UDU102" s="9"/>
      <c r="UDV102" s="9"/>
      <c r="UDW102" s="9"/>
      <c r="UDX102" s="9"/>
      <c r="UDY102" s="9"/>
      <c r="UDZ102" s="9"/>
      <c r="UEA102" s="9"/>
      <c r="UEB102" s="9"/>
      <c r="UEC102" s="9"/>
      <c r="UED102" s="9"/>
      <c r="UEE102" s="9"/>
      <c r="UEF102" s="9"/>
      <c r="UEG102" s="9"/>
      <c r="UEH102" s="9"/>
      <c r="UEI102" s="9"/>
      <c r="UEJ102" s="9"/>
      <c r="UEK102" s="9"/>
      <c r="UEL102" s="9"/>
      <c r="UEM102" s="9"/>
      <c r="UEN102" s="9"/>
      <c r="UEO102" s="9"/>
      <c r="UEP102" s="9"/>
      <c r="UEQ102" s="9"/>
      <c r="UER102" s="9"/>
      <c r="UES102" s="9"/>
      <c r="UET102" s="9"/>
      <c r="UEU102" s="9"/>
      <c r="UEV102" s="9"/>
      <c r="UEW102" s="9"/>
      <c r="UEX102" s="9"/>
      <c r="UEY102" s="9"/>
      <c r="UEZ102" s="9"/>
      <c r="UFA102" s="9"/>
      <c r="UFB102" s="9"/>
      <c r="UFC102" s="9"/>
      <c r="UFD102" s="9"/>
      <c r="UFE102" s="9"/>
      <c r="UFF102" s="9"/>
      <c r="UFG102" s="9"/>
      <c r="UFH102" s="9"/>
      <c r="UFI102" s="9"/>
      <c r="UFJ102" s="9"/>
      <c r="UFK102" s="9"/>
      <c r="UFL102" s="9"/>
      <c r="UFM102" s="9"/>
      <c r="UFN102" s="9"/>
      <c r="UFO102" s="9"/>
      <c r="UFP102" s="9"/>
      <c r="UFQ102" s="9"/>
      <c r="UFR102" s="9"/>
      <c r="UFS102" s="9"/>
      <c r="UFT102" s="9"/>
      <c r="UFU102" s="9"/>
      <c r="UFV102" s="9"/>
      <c r="UFW102" s="9"/>
      <c r="UFX102" s="9"/>
      <c r="UFY102" s="9"/>
      <c r="UFZ102" s="9"/>
      <c r="UGA102" s="9"/>
      <c r="UGB102" s="9"/>
      <c r="UGC102" s="9"/>
      <c r="UGD102" s="9"/>
      <c r="UGE102" s="9"/>
      <c r="UGF102" s="9"/>
      <c r="UGG102" s="9"/>
      <c r="UGH102" s="9"/>
      <c r="UGI102" s="9"/>
      <c r="UGJ102" s="9"/>
      <c r="UGK102" s="9"/>
      <c r="UGL102" s="9"/>
      <c r="UGM102" s="9"/>
      <c r="UGN102" s="9"/>
      <c r="UGO102" s="9"/>
      <c r="UGP102" s="9"/>
      <c r="UGQ102" s="9"/>
      <c r="UGR102" s="9"/>
      <c r="UGS102" s="9"/>
      <c r="UGT102" s="9"/>
      <c r="UGU102" s="9"/>
      <c r="UGV102" s="9"/>
      <c r="UGW102" s="9"/>
      <c r="UGX102" s="9"/>
      <c r="UGY102" s="9"/>
      <c r="UGZ102" s="9"/>
      <c r="UHA102" s="9"/>
      <c r="UHB102" s="9"/>
      <c r="UHC102" s="9"/>
      <c r="UHD102" s="9"/>
      <c r="UHE102" s="9"/>
      <c r="UHF102" s="9"/>
      <c r="UHG102" s="9"/>
      <c r="UHH102" s="9"/>
      <c r="UHI102" s="9"/>
      <c r="UHJ102" s="9"/>
      <c r="UHK102" s="9"/>
      <c r="UHL102" s="9"/>
      <c r="UHM102" s="9"/>
      <c r="UHN102" s="9"/>
      <c r="UHO102" s="9"/>
      <c r="UHP102" s="9"/>
      <c r="UHQ102" s="9"/>
      <c r="UHR102" s="9"/>
      <c r="UHS102" s="9"/>
      <c r="UHT102" s="9"/>
      <c r="UHU102" s="9"/>
      <c r="UHV102" s="9"/>
      <c r="UHW102" s="9"/>
      <c r="UHX102" s="9"/>
      <c r="UHY102" s="9"/>
      <c r="UHZ102" s="9"/>
      <c r="UIA102" s="9"/>
      <c r="UIB102" s="9"/>
      <c r="UIC102" s="9"/>
      <c r="UID102" s="9"/>
      <c r="UIE102" s="9"/>
      <c r="UIF102" s="9"/>
      <c r="UIG102" s="9"/>
      <c r="UIH102" s="9"/>
      <c r="UII102" s="9"/>
      <c r="UIJ102" s="9"/>
      <c r="UIK102" s="9"/>
      <c r="UIL102" s="9"/>
      <c r="UIM102" s="9"/>
      <c r="UIN102" s="9"/>
      <c r="UIO102" s="9"/>
      <c r="UIP102" s="9"/>
      <c r="UIQ102" s="9"/>
      <c r="UIR102" s="9"/>
      <c r="UIS102" s="9"/>
      <c r="UIT102" s="9"/>
      <c r="UIU102" s="9"/>
      <c r="UIV102" s="9"/>
      <c r="UIW102" s="9"/>
      <c r="UIX102" s="9"/>
      <c r="UIY102" s="9"/>
      <c r="UIZ102" s="9"/>
      <c r="UJA102" s="9"/>
      <c r="UJB102" s="9"/>
      <c r="UJC102" s="9"/>
      <c r="UJD102" s="9"/>
      <c r="UJE102" s="9"/>
      <c r="UJF102" s="9"/>
      <c r="UJG102" s="9"/>
      <c r="UJH102" s="9"/>
      <c r="UJI102" s="9"/>
      <c r="UJJ102" s="9"/>
      <c r="UJK102" s="9"/>
      <c r="UJL102" s="9"/>
      <c r="UJM102" s="9"/>
      <c r="UJN102" s="9"/>
      <c r="UJO102" s="9"/>
      <c r="UJP102" s="9"/>
      <c r="UJQ102" s="9"/>
      <c r="UJR102" s="9"/>
      <c r="UJS102" s="9"/>
      <c r="UJT102" s="9"/>
      <c r="UJU102" s="9"/>
      <c r="UJV102" s="9"/>
      <c r="UJW102" s="9"/>
      <c r="UJX102" s="9"/>
      <c r="UJY102" s="9"/>
      <c r="UJZ102" s="9"/>
      <c r="UKA102" s="9"/>
      <c r="UKB102" s="9"/>
      <c r="UKC102" s="9"/>
      <c r="UKD102" s="9"/>
      <c r="UKE102" s="9"/>
      <c r="UKF102" s="9"/>
      <c r="UKG102" s="9"/>
      <c r="UKH102" s="9"/>
      <c r="UKI102" s="9"/>
      <c r="UKJ102" s="9"/>
      <c r="UKK102" s="9"/>
      <c r="UKL102" s="9"/>
      <c r="UKM102" s="9"/>
      <c r="UKN102" s="9"/>
      <c r="UKO102" s="9"/>
      <c r="UKP102" s="9"/>
      <c r="UKQ102" s="9"/>
      <c r="UKR102" s="9"/>
      <c r="UKS102" s="9"/>
      <c r="UKT102" s="9"/>
      <c r="UKU102" s="9"/>
      <c r="UKV102" s="9"/>
      <c r="UKW102" s="9"/>
      <c r="UKX102" s="9"/>
      <c r="UKY102" s="9"/>
      <c r="UKZ102" s="9"/>
      <c r="ULA102" s="9"/>
      <c r="ULB102" s="9"/>
      <c r="ULC102" s="9"/>
      <c r="ULD102" s="9"/>
      <c r="ULE102" s="9"/>
      <c r="ULF102" s="9"/>
      <c r="ULG102" s="9"/>
      <c r="ULH102" s="9"/>
      <c r="ULI102" s="9"/>
      <c r="ULJ102" s="9"/>
      <c r="ULK102" s="9"/>
      <c r="ULL102" s="9"/>
      <c r="ULM102" s="9"/>
      <c r="ULN102" s="9"/>
      <c r="ULO102" s="9"/>
      <c r="ULP102" s="9"/>
      <c r="ULQ102" s="9"/>
      <c r="ULR102" s="9"/>
      <c r="ULS102" s="9"/>
      <c r="ULT102" s="9"/>
      <c r="ULU102" s="9"/>
      <c r="ULV102" s="9"/>
      <c r="ULW102" s="9"/>
      <c r="ULX102" s="9"/>
      <c r="ULY102" s="9"/>
      <c r="ULZ102" s="9"/>
      <c r="UMA102" s="9"/>
      <c r="UMB102" s="9"/>
      <c r="UMC102" s="9"/>
      <c r="UMD102" s="9"/>
      <c r="UME102" s="9"/>
      <c r="UMF102" s="9"/>
      <c r="UMG102" s="9"/>
      <c r="UMH102" s="9"/>
      <c r="UMI102" s="9"/>
      <c r="UMJ102" s="9"/>
      <c r="UMK102" s="9"/>
      <c r="UML102" s="9"/>
      <c r="UMM102" s="9"/>
      <c r="UMN102" s="9"/>
      <c r="UMO102" s="9"/>
      <c r="UMP102" s="9"/>
      <c r="UMQ102" s="9"/>
      <c r="UMR102" s="9"/>
      <c r="UMS102" s="9"/>
      <c r="UMT102" s="9"/>
      <c r="UMU102" s="9"/>
      <c r="UMV102" s="9"/>
      <c r="UMW102" s="9"/>
      <c r="UMX102" s="9"/>
      <c r="UMY102" s="9"/>
      <c r="UMZ102" s="9"/>
      <c r="UNA102" s="9"/>
      <c r="UNB102" s="9"/>
      <c r="UNC102" s="9"/>
      <c r="UND102" s="9"/>
      <c r="UNE102" s="9"/>
      <c r="UNF102" s="9"/>
      <c r="UNG102" s="9"/>
      <c r="UNH102" s="9"/>
      <c r="UNI102" s="9"/>
      <c r="UNJ102" s="9"/>
      <c r="UNK102" s="9"/>
      <c r="UNL102" s="9"/>
      <c r="UNM102" s="9"/>
      <c r="UNN102" s="9"/>
      <c r="UNO102" s="9"/>
      <c r="UNP102" s="9"/>
      <c r="UNQ102" s="9"/>
      <c r="UNR102" s="9"/>
      <c r="UNS102" s="9"/>
      <c r="UNT102" s="9"/>
      <c r="UNU102" s="9"/>
      <c r="UNV102" s="9"/>
      <c r="UNW102" s="9"/>
      <c r="UNX102" s="9"/>
      <c r="UNY102" s="9"/>
      <c r="UNZ102" s="9"/>
      <c r="UOA102" s="9"/>
      <c r="UOB102" s="9"/>
      <c r="UOC102" s="9"/>
      <c r="UOD102" s="9"/>
      <c r="UOE102" s="9"/>
      <c r="UOF102" s="9"/>
      <c r="UOG102" s="9"/>
      <c r="UOH102" s="9"/>
      <c r="UOI102" s="9"/>
      <c r="UOJ102" s="9"/>
      <c r="UOK102" s="9"/>
      <c r="UOL102" s="9"/>
      <c r="UOM102" s="9"/>
      <c r="UON102" s="9"/>
      <c r="UOO102" s="9"/>
      <c r="UOP102" s="9"/>
      <c r="UOQ102" s="9"/>
      <c r="UOR102" s="9"/>
      <c r="UOS102" s="9"/>
      <c r="UOT102" s="9"/>
      <c r="UOU102" s="9"/>
      <c r="UOV102" s="9"/>
      <c r="UOW102" s="9"/>
      <c r="UOX102" s="9"/>
      <c r="UOY102" s="9"/>
      <c r="UOZ102" s="9"/>
      <c r="UPA102" s="9"/>
      <c r="UPB102" s="9"/>
      <c r="UPC102" s="9"/>
      <c r="UPD102" s="9"/>
      <c r="UPE102" s="9"/>
      <c r="UPF102" s="9"/>
      <c r="UPG102" s="9"/>
      <c r="UPH102" s="9"/>
      <c r="UPI102" s="9"/>
      <c r="UPJ102" s="9"/>
      <c r="UPK102" s="9"/>
      <c r="UPL102" s="9"/>
      <c r="UPM102" s="9"/>
      <c r="UPN102" s="9"/>
      <c r="UPO102" s="9"/>
      <c r="UPP102" s="9"/>
      <c r="UPQ102" s="9"/>
      <c r="UPR102" s="9"/>
      <c r="UPS102" s="9"/>
      <c r="UPT102" s="9"/>
      <c r="UPU102" s="9"/>
      <c r="UPV102" s="9"/>
      <c r="UPW102" s="9"/>
      <c r="UPX102" s="9"/>
      <c r="UPY102" s="9"/>
      <c r="UPZ102" s="9"/>
      <c r="UQA102" s="9"/>
      <c r="UQB102" s="9"/>
      <c r="UQC102" s="9"/>
      <c r="UQD102" s="9"/>
      <c r="UQE102" s="9"/>
      <c r="UQF102" s="9"/>
      <c r="UQG102" s="9"/>
      <c r="UQH102" s="9"/>
      <c r="UQI102" s="9"/>
      <c r="UQJ102" s="9"/>
      <c r="UQK102" s="9"/>
      <c r="UQL102" s="9"/>
      <c r="UQM102" s="9"/>
      <c r="UQN102" s="9"/>
      <c r="UQO102" s="9"/>
      <c r="UQP102" s="9"/>
      <c r="UQQ102" s="9"/>
      <c r="UQR102" s="9"/>
      <c r="UQS102" s="9"/>
      <c r="UQT102" s="9"/>
      <c r="UQU102" s="9"/>
      <c r="UQV102" s="9"/>
      <c r="UQW102" s="9"/>
      <c r="UQX102" s="9"/>
      <c r="UQY102" s="9"/>
      <c r="UQZ102" s="9"/>
      <c r="URA102" s="9"/>
      <c r="URB102" s="9"/>
      <c r="URC102" s="9"/>
      <c r="URD102" s="9"/>
      <c r="URE102" s="9"/>
      <c r="URF102" s="9"/>
      <c r="URG102" s="9"/>
      <c r="URH102" s="9"/>
      <c r="URI102" s="9"/>
      <c r="URJ102" s="9"/>
      <c r="URK102" s="9"/>
      <c r="URL102" s="9"/>
      <c r="URM102" s="9"/>
      <c r="URN102" s="9"/>
      <c r="URO102" s="9"/>
      <c r="URP102" s="9"/>
      <c r="URQ102" s="9"/>
      <c r="URR102" s="9"/>
      <c r="URS102" s="9"/>
      <c r="URT102" s="9"/>
      <c r="URU102" s="9"/>
      <c r="URV102" s="9"/>
      <c r="URW102" s="9"/>
      <c r="URX102" s="9"/>
      <c r="URY102" s="9"/>
      <c r="URZ102" s="9"/>
      <c r="USA102" s="9"/>
      <c r="USB102" s="9"/>
      <c r="USC102" s="9"/>
      <c r="USD102" s="9"/>
      <c r="USE102" s="9"/>
      <c r="USF102" s="9"/>
      <c r="USG102" s="9"/>
      <c r="USH102" s="9"/>
      <c r="USI102" s="9"/>
      <c r="USJ102" s="9"/>
      <c r="USK102" s="9"/>
      <c r="USL102" s="9"/>
      <c r="USM102" s="9"/>
      <c r="USN102" s="9"/>
      <c r="USO102" s="9"/>
      <c r="USP102" s="9"/>
      <c r="USQ102" s="9"/>
      <c r="USR102" s="9"/>
      <c r="USS102" s="9"/>
      <c r="UST102" s="9"/>
      <c r="USU102" s="9"/>
      <c r="USV102" s="9"/>
      <c r="USW102" s="9"/>
      <c r="USX102" s="9"/>
      <c r="USY102" s="9"/>
      <c r="USZ102" s="9"/>
      <c r="UTA102" s="9"/>
      <c r="UTB102" s="9"/>
      <c r="UTC102" s="9"/>
      <c r="UTD102" s="9"/>
      <c r="UTE102" s="9"/>
      <c r="UTF102" s="9"/>
      <c r="UTG102" s="9"/>
      <c r="UTH102" s="9"/>
      <c r="UTI102" s="9"/>
      <c r="UTJ102" s="9"/>
      <c r="UTK102" s="9"/>
      <c r="UTL102" s="9"/>
      <c r="UTM102" s="9"/>
      <c r="UTN102" s="9"/>
      <c r="UTO102" s="9"/>
      <c r="UTP102" s="9"/>
      <c r="UTQ102" s="9"/>
      <c r="UTR102" s="9"/>
      <c r="UTS102" s="9"/>
      <c r="UTT102" s="9"/>
      <c r="UTU102" s="9"/>
      <c r="UTV102" s="9"/>
      <c r="UTW102" s="9"/>
      <c r="UTX102" s="9"/>
      <c r="UTY102" s="9"/>
      <c r="UTZ102" s="9"/>
      <c r="UUA102" s="9"/>
      <c r="UUB102" s="9"/>
      <c r="UUC102" s="9"/>
      <c r="UUD102" s="9"/>
      <c r="UUE102" s="9"/>
      <c r="UUF102" s="9"/>
      <c r="UUG102" s="9"/>
      <c r="UUH102" s="9"/>
      <c r="UUI102" s="9"/>
      <c r="UUJ102" s="9"/>
      <c r="UUK102" s="9"/>
      <c r="UUL102" s="9"/>
      <c r="UUM102" s="9"/>
      <c r="UUN102" s="9"/>
      <c r="UUO102" s="9"/>
      <c r="UUP102" s="9"/>
      <c r="UUQ102" s="9"/>
      <c r="UUR102" s="9"/>
      <c r="UUS102" s="9"/>
      <c r="UUT102" s="9"/>
      <c r="UUU102" s="9"/>
      <c r="UUV102" s="9"/>
      <c r="UUW102" s="9"/>
      <c r="UUX102" s="9"/>
      <c r="UUY102" s="9"/>
      <c r="UUZ102" s="9"/>
      <c r="UVA102" s="9"/>
      <c r="UVB102" s="9"/>
      <c r="UVC102" s="9"/>
      <c r="UVD102" s="9"/>
      <c r="UVE102" s="9"/>
      <c r="UVF102" s="9"/>
      <c r="UVG102" s="9"/>
      <c r="UVH102" s="9"/>
      <c r="UVI102" s="9"/>
      <c r="UVJ102" s="9"/>
      <c r="UVK102" s="9"/>
      <c r="UVL102" s="9"/>
      <c r="UVM102" s="9"/>
      <c r="UVN102" s="9"/>
      <c r="UVO102" s="9"/>
      <c r="UVP102" s="9"/>
      <c r="UVQ102" s="9"/>
      <c r="UVR102" s="9"/>
      <c r="UVS102" s="9"/>
      <c r="UVT102" s="9"/>
      <c r="UVU102" s="9"/>
      <c r="UVV102" s="9"/>
      <c r="UVW102" s="9"/>
      <c r="UVX102" s="9"/>
      <c r="UVY102" s="9"/>
      <c r="UVZ102" s="9"/>
      <c r="UWA102" s="9"/>
      <c r="UWB102" s="9"/>
      <c r="UWC102" s="9"/>
      <c r="UWD102" s="9"/>
      <c r="UWE102" s="9"/>
      <c r="UWF102" s="9"/>
      <c r="UWG102" s="9"/>
      <c r="UWH102" s="9"/>
      <c r="UWI102" s="9"/>
      <c r="UWJ102" s="9"/>
      <c r="UWK102" s="9"/>
      <c r="UWL102" s="9"/>
      <c r="UWM102" s="9"/>
      <c r="UWN102" s="9"/>
      <c r="UWO102" s="9"/>
      <c r="UWP102" s="9"/>
      <c r="UWQ102" s="9"/>
      <c r="UWR102" s="9"/>
      <c r="UWS102" s="9"/>
      <c r="UWT102" s="9"/>
      <c r="UWU102" s="9"/>
      <c r="UWV102" s="9"/>
      <c r="UWW102" s="9"/>
      <c r="UWX102" s="9"/>
      <c r="UWY102" s="9"/>
      <c r="UWZ102" s="9"/>
      <c r="UXA102" s="9"/>
      <c r="UXB102" s="9"/>
      <c r="UXC102" s="9"/>
      <c r="UXD102" s="9"/>
      <c r="UXE102" s="9"/>
      <c r="UXF102" s="9"/>
      <c r="UXG102" s="9"/>
      <c r="UXH102" s="9"/>
      <c r="UXI102" s="9"/>
      <c r="UXJ102" s="9"/>
      <c r="UXK102" s="9"/>
      <c r="UXL102" s="9"/>
      <c r="UXM102" s="9"/>
      <c r="UXN102" s="9"/>
      <c r="UXO102" s="9"/>
      <c r="UXP102" s="9"/>
      <c r="UXQ102" s="9"/>
      <c r="UXR102" s="9"/>
      <c r="UXS102" s="9"/>
      <c r="UXT102" s="9"/>
      <c r="UXU102" s="9"/>
      <c r="UXV102" s="9"/>
      <c r="UXW102" s="9"/>
      <c r="UXX102" s="9"/>
      <c r="UXY102" s="9"/>
      <c r="UXZ102" s="9"/>
      <c r="UYA102" s="9"/>
      <c r="UYB102" s="9"/>
      <c r="UYC102" s="9"/>
      <c r="UYD102" s="9"/>
      <c r="UYE102" s="9"/>
      <c r="UYF102" s="9"/>
      <c r="UYG102" s="9"/>
      <c r="UYH102" s="9"/>
      <c r="UYI102" s="9"/>
      <c r="UYJ102" s="9"/>
      <c r="UYK102" s="9"/>
      <c r="UYL102" s="9"/>
      <c r="UYM102" s="9"/>
      <c r="UYN102" s="9"/>
      <c r="UYO102" s="9"/>
      <c r="UYP102" s="9"/>
      <c r="UYQ102" s="9"/>
      <c r="UYR102" s="9"/>
      <c r="UYS102" s="9"/>
      <c r="UYT102" s="9"/>
      <c r="UYU102" s="9"/>
      <c r="UYV102" s="9"/>
      <c r="UYW102" s="9"/>
      <c r="UYX102" s="9"/>
      <c r="UYY102" s="9"/>
      <c r="UYZ102" s="9"/>
      <c r="UZA102" s="9"/>
      <c r="UZB102" s="9"/>
      <c r="UZC102" s="9"/>
      <c r="UZD102" s="9"/>
      <c r="UZE102" s="9"/>
      <c r="UZF102" s="9"/>
      <c r="UZG102" s="9"/>
      <c r="UZH102" s="9"/>
      <c r="UZI102" s="9"/>
      <c r="UZJ102" s="9"/>
      <c r="UZK102" s="9"/>
      <c r="UZL102" s="9"/>
      <c r="UZM102" s="9"/>
      <c r="UZN102" s="9"/>
      <c r="UZO102" s="9"/>
      <c r="UZP102" s="9"/>
      <c r="UZQ102" s="9"/>
      <c r="UZR102" s="9"/>
      <c r="UZS102" s="9"/>
      <c r="UZT102" s="9"/>
      <c r="UZU102" s="9"/>
      <c r="UZV102" s="9"/>
      <c r="UZW102" s="9"/>
      <c r="UZX102" s="9"/>
      <c r="UZY102" s="9"/>
      <c r="UZZ102" s="9"/>
      <c r="VAA102" s="9"/>
      <c r="VAB102" s="9"/>
      <c r="VAC102" s="9"/>
      <c r="VAD102" s="9"/>
      <c r="VAE102" s="9"/>
      <c r="VAF102" s="9"/>
      <c r="VAG102" s="9"/>
      <c r="VAH102" s="9"/>
      <c r="VAI102" s="9"/>
      <c r="VAJ102" s="9"/>
      <c r="VAK102" s="9"/>
      <c r="VAL102" s="9"/>
      <c r="VAM102" s="9"/>
      <c r="VAN102" s="9"/>
      <c r="VAO102" s="9"/>
      <c r="VAP102" s="9"/>
      <c r="VAQ102" s="9"/>
      <c r="VAR102" s="9"/>
      <c r="VAS102" s="9"/>
      <c r="VAT102" s="9"/>
      <c r="VAU102" s="9"/>
      <c r="VAV102" s="9"/>
      <c r="VAW102" s="9"/>
      <c r="VAX102" s="9"/>
      <c r="VAY102" s="9"/>
      <c r="VAZ102" s="9"/>
      <c r="VBA102" s="9"/>
      <c r="VBB102" s="9"/>
      <c r="VBC102" s="9"/>
      <c r="VBD102" s="9"/>
      <c r="VBE102" s="9"/>
      <c r="VBF102" s="9"/>
      <c r="VBG102" s="9"/>
      <c r="VBH102" s="9"/>
      <c r="VBI102" s="9"/>
      <c r="VBJ102" s="9"/>
      <c r="VBK102" s="9"/>
      <c r="VBL102" s="9"/>
      <c r="VBM102" s="9"/>
      <c r="VBN102" s="9"/>
      <c r="VBO102" s="9"/>
      <c r="VBP102" s="9"/>
      <c r="VBQ102" s="9"/>
      <c r="VBR102" s="9"/>
      <c r="VBS102" s="9"/>
      <c r="VBT102" s="9"/>
      <c r="VBU102" s="9"/>
      <c r="VBV102" s="9"/>
      <c r="VBW102" s="9"/>
      <c r="VBX102" s="9"/>
      <c r="VBY102" s="9"/>
      <c r="VBZ102" s="9"/>
      <c r="VCA102" s="9"/>
      <c r="VCB102" s="9"/>
      <c r="VCC102" s="9"/>
      <c r="VCD102" s="9"/>
      <c r="VCE102" s="9"/>
      <c r="VCF102" s="9"/>
      <c r="VCG102" s="9"/>
      <c r="VCH102" s="9"/>
      <c r="VCI102" s="9"/>
      <c r="VCJ102" s="9"/>
      <c r="VCK102" s="9"/>
      <c r="VCL102" s="9"/>
      <c r="VCM102" s="9"/>
      <c r="VCN102" s="9"/>
      <c r="VCO102" s="9"/>
      <c r="VCP102" s="9"/>
      <c r="VCQ102" s="9"/>
      <c r="VCR102" s="9"/>
      <c r="VCS102" s="9"/>
      <c r="VCT102" s="9"/>
      <c r="VCU102" s="9"/>
      <c r="VCV102" s="9"/>
      <c r="VCW102" s="9"/>
      <c r="VCX102" s="9"/>
      <c r="VCY102" s="9"/>
      <c r="VCZ102" s="9"/>
      <c r="VDA102" s="9"/>
      <c r="VDB102" s="9"/>
      <c r="VDC102" s="9"/>
      <c r="VDD102" s="9"/>
      <c r="VDE102" s="9"/>
      <c r="VDF102" s="9"/>
      <c r="VDG102" s="9"/>
      <c r="VDH102" s="9"/>
      <c r="VDI102" s="9"/>
      <c r="VDJ102" s="9"/>
      <c r="VDK102" s="9"/>
      <c r="VDL102" s="9"/>
      <c r="VDM102" s="9"/>
      <c r="VDN102" s="9"/>
      <c r="VDO102" s="9"/>
      <c r="VDP102" s="9"/>
      <c r="VDQ102" s="9"/>
      <c r="VDR102" s="9"/>
      <c r="VDS102" s="9"/>
      <c r="VDT102" s="9"/>
      <c r="VDU102" s="9"/>
      <c r="VDV102" s="9"/>
      <c r="VDW102" s="9"/>
      <c r="VDX102" s="9"/>
      <c r="VDY102" s="9"/>
      <c r="VDZ102" s="9"/>
      <c r="VEA102" s="9"/>
      <c r="VEB102" s="9"/>
      <c r="VEC102" s="9"/>
      <c r="VED102" s="9"/>
      <c r="VEE102" s="9"/>
      <c r="VEF102" s="9"/>
      <c r="VEG102" s="9"/>
      <c r="VEH102" s="9"/>
      <c r="VEI102" s="9"/>
      <c r="VEJ102" s="9"/>
      <c r="VEK102" s="9"/>
      <c r="VEL102" s="9"/>
      <c r="VEM102" s="9"/>
      <c r="VEN102" s="9"/>
      <c r="VEO102" s="9"/>
      <c r="VEP102" s="9"/>
      <c r="VEQ102" s="9"/>
      <c r="VER102" s="9"/>
      <c r="VES102" s="9"/>
      <c r="VET102" s="9"/>
      <c r="VEU102" s="9"/>
      <c r="VEV102" s="9"/>
      <c r="VEW102" s="9"/>
      <c r="VEX102" s="9"/>
      <c r="VEY102" s="9"/>
      <c r="VEZ102" s="9"/>
      <c r="VFA102" s="9"/>
      <c r="VFB102" s="9"/>
      <c r="VFC102" s="9"/>
      <c r="VFD102" s="9"/>
      <c r="VFE102" s="9"/>
      <c r="VFF102" s="9"/>
      <c r="VFG102" s="9"/>
      <c r="VFH102" s="9"/>
      <c r="VFI102" s="9"/>
      <c r="VFJ102" s="9"/>
      <c r="VFK102" s="9"/>
      <c r="VFL102" s="9"/>
      <c r="VFM102" s="9"/>
      <c r="VFN102" s="9"/>
      <c r="VFO102" s="9"/>
      <c r="VFP102" s="9"/>
      <c r="VFQ102" s="9"/>
      <c r="VFR102" s="9"/>
      <c r="VFS102" s="9"/>
      <c r="VFT102" s="9"/>
      <c r="VFU102" s="9"/>
      <c r="VFV102" s="9"/>
      <c r="VFW102" s="9"/>
      <c r="VFX102" s="9"/>
      <c r="VFY102" s="9"/>
      <c r="VFZ102" s="9"/>
      <c r="VGA102" s="9"/>
      <c r="VGB102" s="9"/>
      <c r="VGC102" s="9"/>
      <c r="VGD102" s="9"/>
      <c r="VGE102" s="9"/>
      <c r="VGF102" s="9"/>
      <c r="VGG102" s="9"/>
      <c r="VGH102" s="9"/>
      <c r="VGI102" s="9"/>
      <c r="VGJ102" s="9"/>
      <c r="VGK102" s="9"/>
      <c r="VGL102" s="9"/>
      <c r="VGM102" s="9"/>
      <c r="VGN102" s="9"/>
      <c r="VGO102" s="9"/>
      <c r="VGP102" s="9"/>
      <c r="VGQ102" s="9"/>
      <c r="VGR102" s="9"/>
      <c r="VGS102" s="9"/>
      <c r="VGT102" s="9"/>
      <c r="VGU102" s="9"/>
      <c r="VGV102" s="9"/>
      <c r="VGW102" s="9"/>
      <c r="VGX102" s="9"/>
      <c r="VGY102" s="9"/>
      <c r="VGZ102" s="9"/>
      <c r="VHA102" s="9"/>
      <c r="VHB102" s="9"/>
      <c r="VHC102" s="9"/>
      <c r="VHD102" s="9"/>
      <c r="VHE102" s="9"/>
      <c r="VHF102" s="9"/>
      <c r="VHG102" s="9"/>
      <c r="VHH102" s="9"/>
      <c r="VHI102" s="9"/>
      <c r="VHJ102" s="9"/>
      <c r="VHK102" s="9"/>
      <c r="VHL102" s="9"/>
      <c r="VHM102" s="9"/>
      <c r="VHN102" s="9"/>
      <c r="VHO102" s="9"/>
      <c r="VHP102" s="9"/>
      <c r="VHQ102" s="9"/>
      <c r="VHR102" s="9"/>
      <c r="VHS102" s="9"/>
      <c r="VHT102" s="9"/>
      <c r="VHU102" s="9"/>
      <c r="VHV102" s="9"/>
      <c r="VHW102" s="9"/>
      <c r="VHX102" s="9"/>
      <c r="VHY102" s="9"/>
      <c r="VHZ102" s="9"/>
      <c r="VIA102" s="9"/>
      <c r="VIB102" s="9"/>
      <c r="VIC102" s="9"/>
      <c r="VID102" s="9"/>
      <c r="VIE102" s="9"/>
      <c r="VIF102" s="9"/>
      <c r="VIG102" s="9"/>
      <c r="VIH102" s="9"/>
      <c r="VII102" s="9"/>
      <c r="VIJ102" s="9"/>
      <c r="VIK102" s="9"/>
      <c r="VIL102" s="9"/>
      <c r="VIM102" s="9"/>
      <c r="VIN102" s="9"/>
      <c r="VIO102" s="9"/>
      <c r="VIP102" s="9"/>
      <c r="VIQ102" s="9"/>
      <c r="VIR102" s="9"/>
      <c r="VIS102" s="9"/>
      <c r="VIT102" s="9"/>
      <c r="VIU102" s="9"/>
      <c r="VIV102" s="9"/>
      <c r="VIW102" s="9"/>
      <c r="VIX102" s="9"/>
      <c r="VIY102" s="9"/>
      <c r="VIZ102" s="9"/>
      <c r="VJA102" s="9"/>
      <c r="VJB102" s="9"/>
      <c r="VJC102" s="9"/>
      <c r="VJD102" s="9"/>
      <c r="VJE102" s="9"/>
      <c r="VJF102" s="9"/>
      <c r="VJG102" s="9"/>
      <c r="VJH102" s="9"/>
      <c r="VJI102" s="9"/>
      <c r="VJJ102" s="9"/>
      <c r="VJK102" s="9"/>
      <c r="VJL102" s="9"/>
      <c r="VJM102" s="9"/>
      <c r="VJN102" s="9"/>
      <c r="VJO102" s="9"/>
      <c r="VJP102" s="9"/>
      <c r="VJQ102" s="9"/>
      <c r="VJR102" s="9"/>
      <c r="VJS102" s="9"/>
      <c r="VJT102" s="9"/>
      <c r="VJU102" s="9"/>
      <c r="VJV102" s="9"/>
      <c r="VJW102" s="9"/>
      <c r="VJX102" s="9"/>
      <c r="VJY102" s="9"/>
      <c r="VJZ102" s="9"/>
      <c r="VKA102" s="9"/>
      <c r="VKB102" s="9"/>
      <c r="VKC102" s="9"/>
      <c r="VKD102" s="9"/>
      <c r="VKE102" s="9"/>
      <c r="VKF102" s="9"/>
      <c r="VKG102" s="9"/>
      <c r="VKH102" s="9"/>
      <c r="VKI102" s="9"/>
      <c r="VKJ102" s="9"/>
      <c r="VKK102" s="9"/>
      <c r="VKL102" s="9"/>
      <c r="VKM102" s="9"/>
      <c r="VKN102" s="9"/>
      <c r="VKO102" s="9"/>
      <c r="VKP102" s="9"/>
      <c r="VKQ102" s="9"/>
      <c r="VKR102" s="9"/>
      <c r="VKS102" s="9"/>
      <c r="VKT102" s="9"/>
      <c r="VKU102" s="9"/>
      <c r="VKV102" s="9"/>
      <c r="VKW102" s="9"/>
      <c r="VKX102" s="9"/>
      <c r="VKY102" s="9"/>
      <c r="VKZ102" s="9"/>
      <c r="VLA102" s="9"/>
      <c r="VLB102" s="9"/>
      <c r="VLC102" s="9"/>
      <c r="VLD102" s="9"/>
      <c r="VLE102" s="9"/>
      <c r="VLF102" s="9"/>
      <c r="VLG102" s="9"/>
      <c r="VLH102" s="9"/>
      <c r="VLI102" s="9"/>
      <c r="VLJ102" s="9"/>
      <c r="VLK102" s="9"/>
      <c r="VLL102" s="9"/>
      <c r="VLM102" s="9"/>
      <c r="VLN102" s="9"/>
      <c r="VLO102" s="9"/>
      <c r="VLP102" s="9"/>
      <c r="VLQ102" s="9"/>
      <c r="VLR102" s="9"/>
      <c r="VLS102" s="9"/>
      <c r="VLT102" s="9"/>
      <c r="VLU102" s="9"/>
      <c r="VLV102" s="9"/>
      <c r="VLW102" s="9"/>
      <c r="VLX102" s="9"/>
      <c r="VLY102" s="9"/>
      <c r="VLZ102" s="9"/>
      <c r="VMA102" s="9"/>
      <c r="VMB102" s="9"/>
      <c r="VMC102" s="9"/>
      <c r="VMD102" s="9"/>
      <c r="VME102" s="9"/>
      <c r="VMF102" s="9"/>
      <c r="VMG102" s="9"/>
      <c r="VMH102" s="9"/>
      <c r="VMI102" s="9"/>
      <c r="VMJ102" s="9"/>
      <c r="VMK102" s="9"/>
      <c r="VML102" s="9"/>
      <c r="VMM102" s="9"/>
      <c r="VMN102" s="9"/>
      <c r="VMO102" s="9"/>
      <c r="VMP102" s="9"/>
      <c r="VMQ102" s="9"/>
      <c r="VMR102" s="9"/>
      <c r="VMS102" s="9"/>
      <c r="VMT102" s="9"/>
      <c r="VMU102" s="9"/>
      <c r="VMV102" s="9"/>
      <c r="VMW102" s="9"/>
      <c r="VMX102" s="9"/>
      <c r="VMY102" s="9"/>
      <c r="VMZ102" s="9"/>
      <c r="VNA102" s="9"/>
      <c r="VNB102" s="9"/>
      <c r="VNC102" s="9"/>
      <c r="VND102" s="9"/>
      <c r="VNE102" s="9"/>
      <c r="VNF102" s="9"/>
      <c r="VNG102" s="9"/>
      <c r="VNH102" s="9"/>
      <c r="VNI102" s="9"/>
      <c r="VNJ102" s="9"/>
      <c r="VNK102" s="9"/>
      <c r="VNL102" s="9"/>
      <c r="VNM102" s="9"/>
      <c r="VNN102" s="9"/>
      <c r="VNO102" s="9"/>
      <c r="VNP102" s="9"/>
      <c r="VNQ102" s="9"/>
      <c r="VNR102" s="9"/>
      <c r="VNS102" s="9"/>
      <c r="VNT102" s="9"/>
      <c r="VNU102" s="9"/>
      <c r="VNV102" s="9"/>
      <c r="VNW102" s="9"/>
      <c r="VNX102" s="9"/>
      <c r="VNY102" s="9"/>
      <c r="VNZ102" s="9"/>
      <c r="VOA102" s="9"/>
      <c r="VOB102" s="9"/>
      <c r="VOC102" s="9"/>
      <c r="VOD102" s="9"/>
      <c r="VOE102" s="9"/>
      <c r="VOF102" s="9"/>
      <c r="VOG102" s="9"/>
      <c r="VOH102" s="9"/>
      <c r="VOI102" s="9"/>
      <c r="VOJ102" s="9"/>
      <c r="VOK102" s="9"/>
      <c r="VOL102" s="9"/>
      <c r="VOM102" s="9"/>
      <c r="VON102" s="9"/>
      <c r="VOO102" s="9"/>
      <c r="VOP102" s="9"/>
      <c r="VOQ102" s="9"/>
      <c r="VOR102" s="9"/>
      <c r="VOS102" s="9"/>
      <c r="VOT102" s="9"/>
      <c r="VOU102" s="9"/>
      <c r="VOV102" s="9"/>
      <c r="VOW102" s="9"/>
      <c r="VOX102" s="9"/>
      <c r="VOY102" s="9"/>
      <c r="VOZ102" s="9"/>
      <c r="VPA102" s="9"/>
      <c r="VPB102" s="9"/>
      <c r="VPC102" s="9"/>
      <c r="VPD102" s="9"/>
      <c r="VPE102" s="9"/>
      <c r="VPF102" s="9"/>
      <c r="VPG102" s="9"/>
      <c r="VPH102" s="9"/>
      <c r="VPI102" s="9"/>
      <c r="VPJ102" s="9"/>
      <c r="VPK102" s="9"/>
      <c r="VPL102" s="9"/>
      <c r="VPM102" s="9"/>
      <c r="VPN102" s="9"/>
      <c r="VPO102" s="9"/>
      <c r="VPP102" s="9"/>
      <c r="VPQ102" s="9"/>
      <c r="VPR102" s="9"/>
      <c r="VPS102" s="9"/>
      <c r="VPT102" s="9"/>
      <c r="VPU102" s="9"/>
      <c r="VPV102" s="9"/>
      <c r="VPW102" s="9"/>
      <c r="VPX102" s="9"/>
      <c r="VPY102" s="9"/>
      <c r="VPZ102" s="9"/>
      <c r="VQA102" s="9"/>
      <c r="VQB102" s="9"/>
      <c r="VQC102" s="9"/>
      <c r="VQD102" s="9"/>
      <c r="VQE102" s="9"/>
      <c r="VQF102" s="9"/>
      <c r="VQG102" s="9"/>
      <c r="VQH102" s="9"/>
      <c r="VQI102" s="9"/>
      <c r="VQJ102" s="9"/>
      <c r="VQK102" s="9"/>
      <c r="VQL102" s="9"/>
      <c r="VQM102" s="9"/>
      <c r="VQN102" s="9"/>
      <c r="VQO102" s="9"/>
      <c r="VQP102" s="9"/>
      <c r="VQQ102" s="9"/>
      <c r="VQR102" s="9"/>
      <c r="VQS102" s="9"/>
      <c r="VQT102" s="9"/>
      <c r="VQU102" s="9"/>
      <c r="VQV102" s="9"/>
      <c r="VQW102" s="9"/>
      <c r="VQX102" s="9"/>
      <c r="VQY102" s="9"/>
      <c r="VQZ102" s="9"/>
      <c r="VRA102" s="9"/>
      <c r="VRB102" s="9"/>
      <c r="VRC102" s="9"/>
      <c r="VRD102" s="9"/>
      <c r="VRE102" s="9"/>
      <c r="VRF102" s="9"/>
      <c r="VRG102" s="9"/>
      <c r="VRH102" s="9"/>
      <c r="VRI102" s="9"/>
      <c r="VRJ102" s="9"/>
      <c r="VRK102" s="9"/>
      <c r="VRL102" s="9"/>
      <c r="VRM102" s="9"/>
      <c r="VRN102" s="9"/>
      <c r="VRO102" s="9"/>
      <c r="VRP102" s="9"/>
      <c r="VRQ102" s="9"/>
      <c r="VRR102" s="9"/>
      <c r="VRS102" s="9"/>
      <c r="VRT102" s="9"/>
      <c r="VRU102" s="9"/>
      <c r="VRV102" s="9"/>
      <c r="VRW102" s="9"/>
      <c r="VRX102" s="9"/>
      <c r="VRY102" s="9"/>
      <c r="VRZ102" s="9"/>
      <c r="VSA102" s="9"/>
      <c r="VSB102" s="9"/>
      <c r="VSC102" s="9"/>
      <c r="VSD102" s="9"/>
      <c r="VSE102" s="9"/>
      <c r="VSF102" s="9"/>
      <c r="VSG102" s="9"/>
      <c r="VSH102" s="9"/>
      <c r="VSI102" s="9"/>
      <c r="VSJ102" s="9"/>
      <c r="VSK102" s="9"/>
      <c r="VSL102" s="9"/>
      <c r="VSM102" s="9"/>
      <c r="VSN102" s="9"/>
      <c r="VSO102" s="9"/>
      <c r="VSP102" s="9"/>
      <c r="VSQ102" s="9"/>
      <c r="VSR102" s="9"/>
      <c r="VSS102" s="9"/>
      <c r="VST102" s="9"/>
      <c r="VSU102" s="9"/>
      <c r="VSV102" s="9"/>
      <c r="VSW102" s="9"/>
      <c r="VSX102" s="9"/>
      <c r="VSY102" s="9"/>
      <c r="VSZ102" s="9"/>
      <c r="VTA102" s="9"/>
      <c r="VTB102" s="9"/>
      <c r="VTC102" s="9"/>
      <c r="VTD102" s="9"/>
      <c r="VTE102" s="9"/>
      <c r="VTF102" s="9"/>
      <c r="VTG102" s="9"/>
      <c r="VTH102" s="9"/>
      <c r="VTI102" s="9"/>
      <c r="VTJ102" s="9"/>
      <c r="VTK102" s="9"/>
      <c r="VTL102" s="9"/>
      <c r="VTM102" s="9"/>
      <c r="VTN102" s="9"/>
      <c r="VTO102" s="9"/>
      <c r="VTP102" s="9"/>
      <c r="VTQ102" s="9"/>
      <c r="VTR102" s="9"/>
      <c r="VTS102" s="9"/>
      <c r="VTT102" s="9"/>
      <c r="VTU102" s="9"/>
      <c r="VTV102" s="9"/>
      <c r="VTW102" s="9"/>
      <c r="VTX102" s="9"/>
      <c r="VTY102" s="9"/>
      <c r="VTZ102" s="9"/>
      <c r="VUA102" s="9"/>
      <c r="VUB102" s="9"/>
      <c r="VUC102" s="9"/>
      <c r="VUD102" s="9"/>
      <c r="VUE102" s="9"/>
      <c r="VUF102" s="9"/>
      <c r="VUG102" s="9"/>
      <c r="VUH102" s="9"/>
      <c r="VUI102" s="9"/>
      <c r="VUJ102" s="9"/>
      <c r="VUK102" s="9"/>
      <c r="VUL102" s="9"/>
      <c r="VUM102" s="9"/>
      <c r="VUN102" s="9"/>
      <c r="VUO102" s="9"/>
      <c r="VUP102" s="9"/>
      <c r="VUQ102" s="9"/>
      <c r="VUR102" s="9"/>
      <c r="VUS102" s="9"/>
      <c r="VUT102" s="9"/>
      <c r="VUU102" s="9"/>
      <c r="VUV102" s="9"/>
      <c r="VUW102" s="9"/>
      <c r="VUX102" s="9"/>
      <c r="VUY102" s="9"/>
      <c r="VUZ102" s="9"/>
      <c r="VVA102" s="9"/>
      <c r="VVB102" s="9"/>
      <c r="VVC102" s="9"/>
      <c r="VVD102" s="9"/>
      <c r="VVE102" s="9"/>
      <c r="VVF102" s="9"/>
      <c r="VVG102" s="9"/>
      <c r="VVH102" s="9"/>
      <c r="VVI102" s="9"/>
      <c r="VVJ102" s="9"/>
      <c r="VVK102" s="9"/>
      <c r="VVL102" s="9"/>
      <c r="VVM102" s="9"/>
      <c r="VVN102" s="9"/>
      <c r="VVO102" s="9"/>
      <c r="VVP102" s="9"/>
      <c r="VVQ102" s="9"/>
      <c r="VVR102" s="9"/>
      <c r="VVS102" s="9"/>
      <c r="VVT102" s="9"/>
      <c r="VVU102" s="9"/>
      <c r="VVV102" s="9"/>
      <c r="VVW102" s="9"/>
      <c r="VVX102" s="9"/>
      <c r="VVY102" s="9"/>
      <c r="VVZ102" s="9"/>
      <c r="VWA102" s="9"/>
      <c r="VWB102" s="9"/>
      <c r="VWC102" s="9"/>
      <c r="VWD102" s="9"/>
      <c r="VWE102" s="9"/>
      <c r="VWF102" s="9"/>
      <c r="VWG102" s="9"/>
      <c r="VWH102" s="9"/>
      <c r="VWI102" s="9"/>
      <c r="VWJ102" s="9"/>
      <c r="VWK102" s="9"/>
      <c r="VWL102" s="9"/>
      <c r="VWM102" s="9"/>
      <c r="VWN102" s="9"/>
      <c r="VWO102" s="9"/>
      <c r="VWP102" s="9"/>
      <c r="VWQ102" s="9"/>
      <c r="VWR102" s="9"/>
      <c r="VWS102" s="9"/>
      <c r="VWT102" s="9"/>
      <c r="VWU102" s="9"/>
      <c r="VWV102" s="9"/>
      <c r="VWW102" s="9"/>
      <c r="VWX102" s="9"/>
      <c r="VWY102" s="9"/>
      <c r="VWZ102" s="9"/>
      <c r="VXA102" s="9"/>
      <c r="VXB102" s="9"/>
      <c r="VXC102" s="9"/>
      <c r="VXD102" s="9"/>
      <c r="VXE102" s="9"/>
      <c r="VXF102" s="9"/>
      <c r="VXG102" s="9"/>
      <c r="VXH102" s="9"/>
      <c r="VXI102" s="9"/>
      <c r="VXJ102" s="9"/>
      <c r="VXK102" s="9"/>
      <c r="VXL102" s="9"/>
      <c r="VXM102" s="9"/>
      <c r="VXN102" s="9"/>
      <c r="VXO102" s="9"/>
      <c r="VXP102" s="9"/>
      <c r="VXQ102" s="9"/>
      <c r="VXR102" s="9"/>
      <c r="VXS102" s="9"/>
      <c r="VXT102" s="9"/>
      <c r="VXU102" s="9"/>
      <c r="VXV102" s="9"/>
      <c r="VXW102" s="9"/>
      <c r="VXX102" s="9"/>
      <c r="VXY102" s="9"/>
      <c r="VXZ102" s="9"/>
      <c r="VYA102" s="9"/>
      <c r="VYB102" s="9"/>
      <c r="VYC102" s="9"/>
      <c r="VYD102" s="9"/>
      <c r="VYE102" s="9"/>
      <c r="VYF102" s="9"/>
      <c r="VYG102" s="9"/>
      <c r="VYH102" s="9"/>
      <c r="VYI102" s="9"/>
      <c r="VYJ102" s="9"/>
      <c r="VYK102" s="9"/>
      <c r="VYL102" s="9"/>
      <c r="VYM102" s="9"/>
      <c r="VYN102" s="9"/>
      <c r="VYO102" s="9"/>
      <c r="VYP102" s="9"/>
      <c r="VYQ102" s="9"/>
      <c r="VYR102" s="9"/>
      <c r="VYS102" s="9"/>
      <c r="VYT102" s="9"/>
      <c r="VYU102" s="9"/>
      <c r="VYV102" s="9"/>
      <c r="VYW102" s="9"/>
      <c r="VYX102" s="9"/>
      <c r="VYY102" s="9"/>
      <c r="VYZ102" s="9"/>
      <c r="VZA102" s="9"/>
      <c r="VZB102" s="9"/>
      <c r="VZC102" s="9"/>
      <c r="VZD102" s="9"/>
      <c r="VZE102" s="9"/>
      <c r="VZF102" s="9"/>
      <c r="VZG102" s="9"/>
      <c r="VZH102" s="9"/>
      <c r="VZI102" s="9"/>
      <c r="VZJ102" s="9"/>
      <c r="VZK102" s="9"/>
      <c r="VZL102" s="9"/>
      <c r="VZM102" s="9"/>
      <c r="VZN102" s="9"/>
      <c r="VZO102" s="9"/>
      <c r="VZP102" s="9"/>
      <c r="VZQ102" s="9"/>
      <c r="VZR102" s="9"/>
      <c r="VZS102" s="9"/>
      <c r="VZT102" s="9"/>
      <c r="VZU102" s="9"/>
      <c r="VZV102" s="9"/>
      <c r="VZW102" s="9"/>
      <c r="VZX102" s="9"/>
      <c r="VZY102" s="9"/>
      <c r="VZZ102" s="9"/>
      <c r="WAA102" s="9"/>
      <c r="WAB102" s="9"/>
      <c r="WAC102" s="9"/>
      <c r="WAD102" s="9"/>
      <c r="WAE102" s="9"/>
      <c r="WAF102" s="9"/>
      <c r="WAG102" s="9"/>
      <c r="WAH102" s="9"/>
      <c r="WAI102" s="9"/>
      <c r="WAJ102" s="9"/>
      <c r="WAK102" s="9"/>
      <c r="WAL102" s="9"/>
      <c r="WAM102" s="9"/>
      <c r="WAN102" s="9"/>
      <c r="WAO102" s="9"/>
      <c r="WAP102" s="9"/>
      <c r="WAQ102" s="9"/>
      <c r="WAR102" s="9"/>
      <c r="WAS102" s="9"/>
      <c r="WAT102" s="9"/>
      <c r="WAU102" s="9"/>
      <c r="WAV102" s="9"/>
      <c r="WAW102" s="9"/>
      <c r="WAX102" s="9"/>
      <c r="WAY102" s="9"/>
      <c r="WAZ102" s="9"/>
      <c r="WBA102" s="9"/>
      <c r="WBB102" s="9"/>
      <c r="WBC102" s="9"/>
      <c r="WBD102" s="9"/>
      <c r="WBE102" s="9"/>
      <c r="WBF102" s="9"/>
      <c r="WBG102" s="9"/>
      <c r="WBH102" s="9"/>
      <c r="WBI102" s="9"/>
      <c r="WBJ102" s="9"/>
      <c r="WBK102" s="9"/>
      <c r="WBL102" s="9"/>
      <c r="WBM102" s="9"/>
      <c r="WBN102" s="9"/>
      <c r="WBO102" s="9"/>
      <c r="WBP102" s="9"/>
      <c r="WBQ102" s="9"/>
      <c r="WBR102" s="9"/>
      <c r="WBS102" s="9"/>
      <c r="WBT102" s="9"/>
      <c r="WBU102" s="9"/>
      <c r="WBV102" s="9"/>
      <c r="WBW102" s="9"/>
      <c r="WBX102" s="9"/>
      <c r="WBY102" s="9"/>
      <c r="WBZ102" s="9"/>
      <c r="WCA102" s="9"/>
      <c r="WCB102" s="9"/>
      <c r="WCC102" s="9"/>
      <c r="WCD102" s="9"/>
      <c r="WCE102" s="9"/>
      <c r="WCF102" s="9"/>
      <c r="WCG102" s="9"/>
      <c r="WCH102" s="9"/>
      <c r="WCI102" s="9"/>
      <c r="WCJ102" s="9"/>
      <c r="WCK102" s="9"/>
      <c r="WCL102" s="9"/>
      <c r="WCM102" s="9"/>
      <c r="WCN102" s="9"/>
      <c r="WCO102" s="9"/>
      <c r="WCP102" s="9"/>
      <c r="WCQ102" s="9"/>
      <c r="WCR102" s="9"/>
      <c r="WCS102" s="9"/>
      <c r="WCT102" s="9"/>
      <c r="WCU102" s="9"/>
      <c r="WCV102" s="9"/>
      <c r="WCW102" s="9"/>
      <c r="WCX102" s="9"/>
      <c r="WCY102" s="9"/>
      <c r="WCZ102" s="9"/>
      <c r="WDA102" s="9"/>
      <c r="WDB102" s="9"/>
      <c r="WDC102" s="9"/>
      <c r="WDD102" s="9"/>
      <c r="WDE102" s="9"/>
      <c r="WDF102" s="9"/>
      <c r="WDG102" s="9"/>
      <c r="WDH102" s="9"/>
      <c r="WDI102" s="9"/>
      <c r="WDJ102" s="9"/>
      <c r="WDK102" s="9"/>
      <c r="WDL102" s="9"/>
      <c r="WDM102" s="9"/>
      <c r="WDN102" s="9"/>
      <c r="WDO102" s="9"/>
      <c r="WDP102" s="9"/>
      <c r="WDQ102" s="9"/>
      <c r="WDR102" s="9"/>
      <c r="WDS102" s="9"/>
      <c r="WDT102" s="9"/>
      <c r="WDU102" s="9"/>
      <c r="WDV102" s="9"/>
      <c r="WDW102" s="9"/>
      <c r="WDX102" s="9"/>
      <c r="WDY102" s="9"/>
      <c r="WDZ102" s="9"/>
      <c r="WEA102" s="9"/>
      <c r="WEB102" s="9"/>
      <c r="WEC102" s="9"/>
      <c r="WED102" s="9"/>
      <c r="WEE102" s="9"/>
      <c r="WEF102" s="9"/>
      <c r="WEG102" s="9"/>
      <c r="WEH102" s="9"/>
      <c r="WEI102" s="9"/>
      <c r="WEJ102" s="9"/>
      <c r="WEK102" s="9"/>
      <c r="WEL102" s="9"/>
      <c r="WEM102" s="9"/>
      <c r="WEN102" s="9"/>
      <c r="WEO102" s="9"/>
      <c r="WEP102" s="9"/>
      <c r="WEQ102" s="9"/>
      <c r="WER102" s="9"/>
      <c r="WES102" s="9"/>
      <c r="WET102" s="9"/>
      <c r="WEU102" s="9"/>
      <c r="WEV102" s="9"/>
      <c r="WEW102" s="9"/>
      <c r="WEX102" s="9"/>
      <c r="WEY102" s="9"/>
      <c r="WEZ102" s="9"/>
      <c r="WFA102" s="9"/>
      <c r="WFB102" s="9"/>
      <c r="WFC102" s="9"/>
      <c r="WFD102" s="9"/>
      <c r="WFE102" s="9"/>
      <c r="WFF102" s="9"/>
      <c r="WFG102" s="9"/>
      <c r="WFH102" s="9"/>
      <c r="WFI102" s="9"/>
      <c r="WFJ102" s="9"/>
      <c r="WFK102" s="9"/>
      <c r="WFL102" s="9"/>
      <c r="WFM102" s="9"/>
      <c r="WFN102" s="9"/>
      <c r="WFO102" s="9"/>
      <c r="WFP102" s="9"/>
      <c r="WFQ102" s="9"/>
      <c r="WFR102" s="9"/>
      <c r="WFS102" s="9"/>
      <c r="WFT102" s="9"/>
      <c r="WFU102" s="9"/>
      <c r="WFV102" s="9"/>
      <c r="WFW102" s="9"/>
      <c r="WFX102" s="9"/>
      <c r="WFY102" s="9"/>
      <c r="WFZ102" s="9"/>
      <c r="WGA102" s="9"/>
      <c r="WGB102" s="9"/>
      <c r="WGC102" s="9"/>
      <c r="WGD102" s="9"/>
      <c r="WGE102" s="9"/>
      <c r="WGF102" s="9"/>
      <c r="WGG102" s="9"/>
      <c r="WGH102" s="9"/>
      <c r="WGI102" s="9"/>
      <c r="WGJ102" s="9"/>
      <c r="WGK102" s="9"/>
      <c r="WGL102" s="9"/>
      <c r="WGM102" s="9"/>
      <c r="WGN102" s="9"/>
      <c r="WGO102" s="9"/>
      <c r="WGP102" s="9"/>
      <c r="WGQ102" s="9"/>
      <c r="WGR102" s="9"/>
      <c r="WGS102" s="9"/>
      <c r="WGT102" s="9"/>
      <c r="WGU102" s="9"/>
      <c r="WGV102" s="9"/>
      <c r="WGW102" s="9"/>
      <c r="WGX102" s="9"/>
      <c r="WGY102" s="9"/>
      <c r="WGZ102" s="9"/>
      <c r="WHA102" s="9"/>
      <c r="WHB102" s="9"/>
      <c r="WHC102" s="9"/>
      <c r="WHD102" s="9"/>
      <c r="WHE102" s="9"/>
      <c r="WHF102" s="9"/>
      <c r="WHG102" s="9"/>
      <c r="WHH102" s="9"/>
      <c r="WHI102" s="9"/>
      <c r="WHJ102" s="9"/>
      <c r="WHK102" s="9"/>
      <c r="WHL102" s="9"/>
      <c r="WHM102" s="9"/>
      <c r="WHN102" s="9"/>
      <c r="WHO102" s="9"/>
      <c r="WHP102" s="9"/>
      <c r="WHQ102" s="9"/>
      <c r="WHR102" s="9"/>
      <c r="WHS102" s="9"/>
      <c r="WHT102" s="9"/>
      <c r="WHU102" s="9"/>
      <c r="WHV102" s="9"/>
      <c r="WHW102" s="9"/>
      <c r="WHX102" s="9"/>
      <c r="WHY102" s="9"/>
      <c r="WHZ102" s="9"/>
      <c r="WIA102" s="9"/>
      <c r="WIB102" s="9"/>
      <c r="WIC102" s="9"/>
      <c r="WID102" s="9"/>
      <c r="WIE102" s="9"/>
      <c r="WIF102" s="9"/>
      <c r="WIG102" s="9"/>
      <c r="WIH102" s="9"/>
      <c r="WII102" s="9"/>
      <c r="WIJ102" s="9"/>
      <c r="WIK102" s="9"/>
      <c r="WIL102" s="9"/>
      <c r="WIM102" s="9"/>
      <c r="WIN102" s="9"/>
      <c r="WIO102" s="9"/>
      <c r="WIP102" s="9"/>
      <c r="WIQ102" s="9"/>
      <c r="WIR102" s="9"/>
      <c r="WIS102" s="9"/>
      <c r="WIT102" s="9"/>
      <c r="WIU102" s="9"/>
      <c r="WIV102" s="9"/>
      <c r="WIW102" s="9"/>
      <c r="WIX102" s="9"/>
      <c r="WIY102" s="9"/>
      <c r="WIZ102" s="9"/>
      <c r="WJA102" s="9"/>
      <c r="WJB102" s="9"/>
      <c r="WJC102" s="9"/>
      <c r="WJD102" s="9"/>
      <c r="WJE102" s="9"/>
      <c r="WJF102" s="9"/>
      <c r="WJG102" s="9"/>
      <c r="WJH102" s="9"/>
      <c r="WJI102" s="9"/>
      <c r="WJJ102" s="9"/>
      <c r="WJK102" s="9"/>
      <c r="WJL102" s="9"/>
      <c r="WJM102" s="9"/>
      <c r="WJN102" s="9"/>
      <c r="WJO102" s="9"/>
      <c r="WJP102" s="9"/>
      <c r="WJQ102" s="9"/>
      <c r="WJR102" s="9"/>
      <c r="WJS102" s="9"/>
      <c r="WJT102" s="9"/>
      <c r="WJU102" s="9"/>
      <c r="WJV102" s="9"/>
      <c r="WJW102" s="9"/>
      <c r="WJX102" s="9"/>
      <c r="WJY102" s="9"/>
      <c r="WJZ102" s="9"/>
      <c r="WKA102" s="9"/>
      <c r="WKB102" s="9"/>
      <c r="WKC102" s="9"/>
      <c r="WKD102" s="9"/>
      <c r="WKE102" s="9"/>
      <c r="WKF102" s="9"/>
      <c r="WKG102" s="9"/>
      <c r="WKH102" s="9"/>
      <c r="WKI102" s="9"/>
      <c r="WKJ102" s="9"/>
      <c r="WKK102" s="9"/>
      <c r="WKL102" s="9"/>
      <c r="WKM102" s="9"/>
      <c r="WKN102" s="9"/>
      <c r="WKO102" s="9"/>
      <c r="WKP102" s="9"/>
      <c r="WKQ102" s="9"/>
      <c r="WKR102" s="9"/>
      <c r="WKS102" s="9"/>
      <c r="WKT102" s="9"/>
      <c r="WKU102" s="9"/>
      <c r="WKV102" s="9"/>
      <c r="WKW102" s="9"/>
      <c r="WKX102" s="9"/>
      <c r="WKY102" s="9"/>
      <c r="WKZ102" s="9"/>
      <c r="WLA102" s="9"/>
      <c r="WLB102" s="9"/>
      <c r="WLC102" s="9"/>
      <c r="WLD102" s="9"/>
      <c r="WLE102" s="9"/>
      <c r="WLF102" s="9"/>
      <c r="WLG102" s="9"/>
      <c r="WLH102" s="9"/>
      <c r="WLI102" s="9"/>
      <c r="WLJ102" s="9"/>
      <c r="WLK102" s="9"/>
      <c r="WLL102" s="9"/>
      <c r="WLM102" s="9"/>
      <c r="WLN102" s="9"/>
      <c r="WLO102" s="9"/>
      <c r="WLP102" s="9"/>
      <c r="WLQ102" s="9"/>
      <c r="WLR102" s="9"/>
      <c r="WLS102" s="9"/>
      <c r="WLT102" s="9"/>
      <c r="WLU102" s="9"/>
      <c r="WLV102" s="9"/>
      <c r="WLW102" s="9"/>
      <c r="WLX102" s="9"/>
      <c r="WLY102" s="9"/>
      <c r="WLZ102" s="9"/>
      <c r="WMA102" s="9"/>
      <c r="WMB102" s="9"/>
      <c r="WMC102" s="9"/>
      <c r="WMD102" s="9"/>
      <c r="WME102" s="9"/>
      <c r="WMF102" s="9"/>
      <c r="WMG102" s="9"/>
      <c r="WMH102" s="9"/>
      <c r="WMI102" s="9"/>
      <c r="WMJ102" s="9"/>
      <c r="WMK102" s="9"/>
      <c r="WML102" s="9"/>
      <c r="WMM102" s="9"/>
      <c r="WMN102" s="9"/>
      <c r="WMO102" s="9"/>
      <c r="WMP102" s="9"/>
      <c r="WMQ102" s="9"/>
      <c r="WMR102" s="9"/>
      <c r="WMS102" s="9"/>
      <c r="WMT102" s="9"/>
      <c r="WMU102" s="9"/>
      <c r="WMV102" s="9"/>
      <c r="WMW102" s="9"/>
      <c r="WMX102" s="9"/>
      <c r="WMY102" s="9"/>
      <c r="WMZ102" s="9"/>
      <c r="WNA102" s="9"/>
      <c r="WNB102" s="9"/>
      <c r="WNC102" s="9"/>
      <c r="WND102" s="9"/>
      <c r="WNE102" s="9"/>
      <c r="WNF102" s="9"/>
      <c r="WNG102" s="9"/>
      <c r="WNH102" s="9"/>
      <c r="WNI102" s="9"/>
      <c r="WNJ102" s="9"/>
      <c r="WNK102" s="9"/>
      <c r="WNL102" s="9"/>
      <c r="WNM102" s="9"/>
      <c r="WNN102" s="9"/>
      <c r="WNO102" s="9"/>
      <c r="WNP102" s="9"/>
      <c r="WNQ102" s="9"/>
      <c r="WNR102" s="9"/>
      <c r="WNS102" s="9"/>
      <c r="WNT102" s="9"/>
      <c r="WNU102" s="9"/>
      <c r="WNV102" s="9"/>
      <c r="WNW102" s="9"/>
      <c r="WNX102" s="9"/>
      <c r="WNY102" s="9"/>
      <c r="WNZ102" s="9"/>
      <c r="WOA102" s="9"/>
      <c r="WOB102" s="9"/>
      <c r="WOC102" s="9"/>
      <c r="WOD102" s="9"/>
      <c r="WOE102" s="9"/>
      <c r="WOF102" s="9"/>
      <c r="WOG102" s="9"/>
      <c r="WOH102" s="9"/>
      <c r="WOI102" s="9"/>
      <c r="WOJ102" s="9"/>
      <c r="WOK102" s="9"/>
      <c r="WOL102" s="9"/>
      <c r="WOM102" s="9"/>
      <c r="WON102" s="9"/>
      <c r="WOO102" s="9"/>
      <c r="WOP102" s="9"/>
      <c r="WOQ102" s="9"/>
      <c r="WOR102" s="9"/>
      <c r="WOS102" s="9"/>
      <c r="WOT102" s="9"/>
      <c r="WOU102" s="9"/>
      <c r="WOV102" s="9"/>
      <c r="WOW102" s="9"/>
      <c r="WOX102" s="9"/>
      <c r="WOY102" s="9"/>
      <c r="WOZ102" s="9"/>
      <c r="WPA102" s="9"/>
      <c r="WPB102" s="9"/>
      <c r="WPC102" s="9"/>
      <c r="WPD102" s="9"/>
      <c r="WPE102" s="9"/>
      <c r="WPF102" s="9"/>
      <c r="WPG102" s="9"/>
      <c r="WPH102" s="9"/>
      <c r="WPI102" s="9"/>
      <c r="WPJ102" s="9"/>
      <c r="WPK102" s="9"/>
      <c r="WPL102" s="9"/>
      <c r="WPM102" s="9"/>
      <c r="WPN102" s="9"/>
      <c r="WPO102" s="9"/>
      <c r="WPP102" s="9"/>
      <c r="WPQ102" s="9"/>
      <c r="WPR102" s="9"/>
      <c r="WPS102" s="9"/>
      <c r="WPT102" s="9"/>
      <c r="WPU102" s="9"/>
      <c r="WPV102" s="9"/>
      <c r="WPW102" s="9"/>
      <c r="WPX102" s="9"/>
      <c r="WPY102" s="9"/>
      <c r="WPZ102" s="9"/>
      <c r="WQA102" s="9"/>
      <c r="WQB102" s="9"/>
      <c r="WQC102" s="9"/>
      <c r="WQD102" s="9"/>
      <c r="WQE102" s="9"/>
      <c r="WQF102" s="9"/>
      <c r="WQG102" s="9"/>
      <c r="WQH102" s="9"/>
      <c r="WQI102" s="9"/>
      <c r="WQJ102" s="9"/>
      <c r="WQK102" s="9"/>
      <c r="WQL102" s="9"/>
      <c r="WQM102" s="9"/>
      <c r="WQN102" s="9"/>
      <c r="WQO102" s="9"/>
      <c r="WQP102" s="9"/>
      <c r="WQQ102" s="9"/>
      <c r="WQR102" s="9"/>
      <c r="WQS102" s="9"/>
      <c r="WQT102" s="9"/>
      <c r="WQU102" s="9"/>
      <c r="WQV102" s="9"/>
      <c r="WQW102" s="9"/>
      <c r="WQX102" s="9"/>
      <c r="WQY102" s="9"/>
      <c r="WQZ102" s="9"/>
      <c r="WRA102" s="9"/>
      <c r="WRB102" s="9"/>
      <c r="WRC102" s="9"/>
      <c r="WRD102" s="9"/>
      <c r="WRE102" s="9"/>
      <c r="WRF102" s="9"/>
      <c r="WRG102" s="9"/>
      <c r="WRH102" s="9"/>
      <c r="WRI102" s="9"/>
      <c r="WRJ102" s="9"/>
      <c r="WRK102" s="9"/>
      <c r="WRL102" s="9"/>
      <c r="WRM102" s="9"/>
      <c r="WRN102" s="9"/>
      <c r="WRO102" s="9"/>
      <c r="WRP102" s="9"/>
      <c r="WRQ102" s="9"/>
      <c r="WRR102" s="9"/>
      <c r="WRS102" s="9"/>
      <c r="WRT102" s="9"/>
      <c r="WRU102" s="9"/>
      <c r="WRV102" s="9"/>
      <c r="WRW102" s="9"/>
      <c r="WRX102" s="9"/>
      <c r="WRY102" s="9"/>
      <c r="WRZ102" s="9"/>
      <c r="WSA102" s="9"/>
      <c r="WSB102" s="9"/>
      <c r="WSC102" s="9"/>
      <c r="WSD102" s="9"/>
      <c r="WSE102" s="9"/>
      <c r="WSF102" s="9"/>
      <c r="WSG102" s="9"/>
      <c r="WSH102" s="9"/>
      <c r="WSI102" s="9"/>
      <c r="WSJ102" s="9"/>
      <c r="WSK102" s="9"/>
      <c r="WSL102" s="9"/>
      <c r="WSM102" s="9"/>
      <c r="WSN102" s="9"/>
      <c r="WSO102" s="9"/>
      <c r="WSP102" s="9"/>
      <c r="WSQ102" s="9"/>
      <c r="WSR102" s="9"/>
      <c r="WSS102" s="9"/>
      <c r="WST102" s="9"/>
      <c r="WSU102" s="9"/>
      <c r="WSV102" s="9"/>
      <c r="WSW102" s="9"/>
      <c r="WSX102" s="9"/>
      <c r="WSY102" s="9"/>
      <c r="WSZ102" s="9"/>
      <c r="WTA102" s="9"/>
      <c r="WTB102" s="9"/>
      <c r="WTC102" s="9"/>
      <c r="WTD102" s="9"/>
      <c r="WTE102" s="9"/>
      <c r="WTF102" s="9"/>
      <c r="WTG102" s="9"/>
      <c r="WTH102" s="9"/>
      <c r="WTI102" s="9"/>
      <c r="WTJ102" s="9"/>
      <c r="WTK102" s="9"/>
      <c r="WTL102" s="9"/>
      <c r="WTM102" s="9"/>
      <c r="WTN102" s="9"/>
      <c r="WTO102" s="9"/>
      <c r="WTP102" s="9"/>
      <c r="WTQ102" s="9"/>
      <c r="WTR102" s="9"/>
      <c r="WTS102" s="9"/>
      <c r="WTT102" s="9"/>
      <c r="WTU102" s="9"/>
      <c r="WTV102" s="9"/>
      <c r="WTW102" s="9"/>
      <c r="WTX102" s="9"/>
      <c r="WTY102" s="9"/>
      <c r="WTZ102" s="9"/>
      <c r="WUA102" s="9"/>
      <c r="WUB102" s="9"/>
      <c r="WUC102" s="9"/>
      <c r="WUD102" s="9"/>
      <c r="WUE102" s="9"/>
      <c r="WUF102" s="9"/>
      <c r="WUG102" s="9"/>
      <c r="WUH102" s="9"/>
      <c r="WUI102" s="9"/>
      <c r="WUJ102" s="9"/>
      <c r="WUK102" s="9"/>
      <c r="WUL102" s="9"/>
      <c r="WUM102" s="9"/>
      <c r="WUN102" s="9"/>
      <c r="WUO102" s="9"/>
      <c r="WUP102" s="9"/>
      <c r="WUQ102" s="9"/>
      <c r="WUR102" s="9"/>
      <c r="WUS102" s="9"/>
      <c r="WUT102" s="9"/>
      <c r="WUU102" s="9"/>
      <c r="WUV102" s="9"/>
      <c r="WUW102" s="9"/>
      <c r="WUX102" s="9"/>
      <c r="WUY102" s="9"/>
      <c r="WUZ102" s="9"/>
      <c r="WVA102" s="9"/>
      <c r="WVB102" s="9"/>
      <c r="WVC102" s="9"/>
      <c r="WVD102" s="9"/>
      <c r="WVE102" s="9"/>
      <c r="WVF102" s="9"/>
      <c r="WVG102" s="9"/>
      <c r="WVH102" s="9"/>
      <c r="WVI102" s="9"/>
      <c r="WVJ102" s="9"/>
      <c r="WVK102" s="9"/>
      <c r="WVL102" s="9"/>
      <c r="WVM102" s="9"/>
      <c r="WVN102" s="9"/>
      <c r="WVO102" s="9"/>
      <c r="WVP102" s="9"/>
      <c r="WVQ102" s="9"/>
      <c r="WVR102" s="9"/>
      <c r="WVS102" s="9"/>
      <c r="WVT102" s="9"/>
      <c r="WVU102" s="9"/>
      <c r="WVV102" s="9"/>
      <c r="WVW102" s="9"/>
      <c r="WVX102" s="9"/>
      <c r="WVY102" s="9"/>
      <c r="WVZ102" s="9"/>
      <c r="WWA102" s="9"/>
      <c r="WWB102" s="9"/>
      <c r="WWC102" s="9"/>
      <c r="WWD102" s="9"/>
      <c r="WWE102" s="9"/>
      <c r="WWF102" s="9"/>
      <c r="WWG102" s="9"/>
      <c r="WWH102" s="9"/>
      <c r="WWI102" s="9"/>
      <c r="WWJ102" s="9"/>
      <c r="WWK102" s="9"/>
      <c r="WWL102" s="9"/>
      <c r="WWM102" s="9"/>
      <c r="WWN102" s="9"/>
      <c r="WWO102" s="9"/>
      <c r="WWP102" s="9"/>
      <c r="WWQ102" s="9"/>
      <c r="WWR102" s="9"/>
      <c r="WWS102" s="9"/>
      <c r="WWT102" s="9"/>
      <c r="WWU102" s="9"/>
      <c r="WWV102" s="9"/>
      <c r="WWW102" s="9"/>
      <c r="WWX102" s="9"/>
      <c r="WWY102" s="9"/>
      <c r="WWZ102" s="9"/>
      <c r="WXA102" s="9"/>
      <c r="WXB102" s="9"/>
      <c r="WXC102" s="9"/>
      <c r="WXD102" s="9"/>
      <c r="WXE102" s="9"/>
      <c r="WXF102" s="9"/>
      <c r="WXG102" s="9"/>
      <c r="WXH102" s="9"/>
      <c r="WXI102" s="9"/>
      <c r="WXJ102" s="9"/>
      <c r="WXK102" s="9"/>
      <c r="WXL102" s="9"/>
      <c r="WXM102" s="9"/>
      <c r="WXN102" s="9"/>
      <c r="WXO102" s="9"/>
      <c r="WXP102" s="9"/>
      <c r="WXQ102" s="9"/>
      <c r="WXR102" s="9"/>
      <c r="WXS102" s="9"/>
      <c r="WXT102" s="9"/>
      <c r="WXU102" s="9"/>
      <c r="WXV102" s="9"/>
      <c r="WXW102" s="9"/>
      <c r="WXX102" s="9"/>
      <c r="WXY102" s="9"/>
      <c r="WXZ102" s="9"/>
      <c r="WYA102" s="9"/>
      <c r="WYB102" s="9"/>
      <c r="WYC102" s="9"/>
      <c r="WYD102" s="9"/>
      <c r="WYE102" s="9"/>
      <c r="WYF102" s="9"/>
      <c r="WYG102" s="9"/>
      <c r="WYH102" s="9"/>
      <c r="WYI102" s="9"/>
      <c r="WYJ102" s="9"/>
      <c r="WYK102" s="9"/>
      <c r="WYL102" s="9"/>
      <c r="WYM102" s="9"/>
      <c r="WYN102" s="9"/>
      <c r="WYO102" s="9"/>
      <c r="WYP102" s="9"/>
      <c r="WYQ102" s="9"/>
      <c r="WYR102" s="9"/>
      <c r="WYS102" s="9"/>
      <c r="WYT102" s="9"/>
      <c r="WYU102" s="9"/>
      <c r="WYV102" s="9"/>
      <c r="WYW102" s="9"/>
      <c r="WYX102" s="9"/>
      <c r="WYY102" s="9"/>
      <c r="WYZ102" s="9"/>
      <c r="WZA102" s="9"/>
      <c r="WZB102" s="9"/>
      <c r="WZC102" s="9"/>
      <c r="WZD102" s="9"/>
      <c r="WZE102" s="9"/>
      <c r="WZF102" s="9"/>
      <c r="WZG102" s="9"/>
      <c r="WZH102" s="9"/>
      <c r="WZI102" s="9"/>
      <c r="WZJ102" s="9"/>
      <c r="WZK102" s="9"/>
      <c r="WZL102" s="9"/>
      <c r="WZM102" s="9"/>
      <c r="WZN102" s="9"/>
      <c r="WZO102" s="9"/>
      <c r="WZP102" s="9"/>
      <c r="WZQ102" s="9"/>
      <c r="WZR102" s="9"/>
      <c r="WZS102" s="9"/>
      <c r="WZT102" s="9"/>
      <c r="WZU102" s="9"/>
      <c r="WZV102" s="9"/>
      <c r="WZW102" s="9"/>
      <c r="WZX102" s="9"/>
      <c r="WZY102" s="9"/>
      <c r="WZZ102" s="9"/>
      <c r="XAA102" s="9"/>
      <c r="XAB102" s="9"/>
      <c r="XAC102" s="9"/>
      <c r="XAD102" s="9"/>
      <c r="XAE102" s="9"/>
      <c r="XAF102" s="9"/>
      <c r="XAG102" s="9"/>
      <c r="XAH102" s="9"/>
      <c r="XAI102" s="9"/>
      <c r="XAJ102" s="9"/>
      <c r="XAK102" s="9"/>
      <c r="XAL102" s="9"/>
      <c r="XAM102" s="9"/>
      <c r="XAN102" s="9"/>
      <c r="XAO102" s="9"/>
      <c r="XAP102" s="9"/>
      <c r="XAQ102" s="9"/>
      <c r="XAR102" s="9"/>
      <c r="XAS102" s="9"/>
      <c r="XAT102" s="9"/>
      <c r="XAU102" s="9"/>
      <c r="XAV102" s="9"/>
      <c r="XAW102" s="9"/>
      <c r="XAX102" s="9"/>
      <c r="XAY102" s="9"/>
      <c r="XAZ102" s="9"/>
      <c r="XBA102" s="9"/>
      <c r="XBB102" s="9"/>
      <c r="XBC102" s="9"/>
      <c r="XBD102" s="9"/>
      <c r="XBE102" s="9"/>
      <c r="XBF102" s="9"/>
      <c r="XBG102" s="9"/>
      <c r="XBH102" s="9"/>
      <c r="XBI102" s="9"/>
      <c r="XBJ102" s="9"/>
      <c r="XBK102" s="9"/>
      <c r="XBL102" s="9"/>
      <c r="XBM102" s="9"/>
      <c r="XBN102" s="9"/>
      <c r="XBO102" s="9"/>
      <c r="XBP102" s="9"/>
      <c r="XBQ102" s="9"/>
      <c r="XBR102" s="9"/>
      <c r="XBS102" s="9"/>
      <c r="XBT102" s="9"/>
      <c r="XBU102" s="9"/>
      <c r="XBV102" s="9"/>
      <c r="XBW102" s="9"/>
      <c r="XBX102" s="9"/>
      <c r="XBY102" s="9"/>
      <c r="XBZ102" s="9"/>
      <c r="XCA102" s="9"/>
      <c r="XCB102" s="9"/>
      <c r="XCC102" s="9"/>
      <c r="XCD102" s="9"/>
      <c r="XCE102" s="9"/>
      <c r="XCF102" s="9"/>
      <c r="XCG102" s="9"/>
      <c r="XCH102" s="9"/>
      <c r="XCI102" s="9"/>
      <c r="XCJ102" s="9"/>
      <c r="XCK102" s="9"/>
      <c r="XCL102" s="9"/>
      <c r="XCM102" s="9"/>
      <c r="XCN102" s="9"/>
      <c r="XCO102" s="9"/>
      <c r="XCP102" s="9"/>
      <c r="XCQ102" s="9"/>
      <c r="XCR102" s="9"/>
      <c r="XCS102" s="9"/>
      <c r="XCT102" s="9"/>
      <c r="XCU102" s="9"/>
      <c r="XCV102" s="9"/>
      <c r="XCW102" s="9"/>
      <c r="XCX102" s="9"/>
      <c r="XCY102" s="9"/>
      <c r="XCZ102" s="9"/>
      <c r="XDA102" s="9"/>
      <c r="XDB102" s="9"/>
      <c r="XDC102" s="9"/>
      <c r="XDD102" s="9"/>
      <c r="XDE102" s="9"/>
      <c r="XDF102" s="9"/>
      <c r="XDG102" s="9"/>
      <c r="XDH102" s="9"/>
      <c r="XDI102" s="9"/>
      <c r="XDJ102" s="9"/>
      <c r="XDK102" s="9"/>
      <c r="XDL102" s="9"/>
      <c r="XDM102" s="9"/>
      <c r="XDN102" s="9"/>
      <c r="XDO102" s="9"/>
      <c r="XDP102" s="9"/>
      <c r="XDQ102" s="9"/>
      <c r="XDR102" s="9"/>
      <c r="XDS102" s="9"/>
      <c r="XDT102" s="9"/>
      <c r="XDU102" s="9"/>
      <c r="XDV102" s="9"/>
      <c r="XDW102" s="9"/>
      <c r="XDX102" s="9"/>
      <c r="XDY102" s="9"/>
      <c r="XDZ102" s="9"/>
      <c r="XEA102" s="9"/>
      <c r="XEB102" s="9"/>
      <c r="XEC102" s="9"/>
      <c r="XED102" s="9"/>
      <c r="XEE102" s="9"/>
      <c r="XEF102" s="9"/>
      <c r="XEG102" s="9"/>
      <c r="XEH102" s="9"/>
      <c r="XEI102" s="9"/>
      <c r="XEJ102" s="9"/>
      <c r="XEK102" s="9"/>
      <c r="XEL102" s="9"/>
      <c r="XEM102" s="9"/>
      <c r="XEN102" s="9"/>
      <c r="XEO102" s="9"/>
      <c r="XEP102" s="9"/>
      <c r="XEQ102" s="9"/>
      <c r="XER102" s="9"/>
      <c r="XES102" s="9"/>
      <c r="XET102" s="9"/>
      <c r="XEU102" s="9"/>
      <c r="XEV102" s="9"/>
      <c r="XEW102" s="9"/>
      <c r="XEX102" s="9"/>
      <c r="XEY102" s="9"/>
      <c r="XEZ102" s="9"/>
      <c r="XFA102" s="9"/>
      <c r="XFB102" s="9"/>
      <c r="XFC102" s="9"/>
    </row>
    <row r="103" spans="1:16383" s="45" customFormat="1" x14ac:dyDescent="0.25">
      <c r="A103" s="9" t="s">
        <v>13</v>
      </c>
      <c r="B103" s="44">
        <f>SUM('Efectos de los escenarios'!B$209:B$214)*'Parámetros '!$D$65</f>
        <v>85540.923572788015</v>
      </c>
      <c r="C103" s="44">
        <f>SUM('Efectos de los escenarios'!C$209:C$214)*'Parámetros '!$D$65</f>
        <v>137018.42852039056</v>
      </c>
      <c r="D103" s="44">
        <f>SUM('Efectos de los escenarios'!D$209:D$214)*'Parámetros '!$D$65</f>
        <v>141957.46489728836</v>
      </c>
      <c r="E103" s="44">
        <f>SUM('Efectos de los escenarios'!E$209:E$214)*'Parámetros '!$D$65</f>
        <v>156774.57402798175</v>
      </c>
      <c r="F103" s="44">
        <f>SUM('Efectos de los escenarios'!F$209:F$214)*'Parámetros '!$D$65</f>
        <v>173981.53947007732</v>
      </c>
      <c r="G103" s="44">
        <f>SUM('Efectos de los escenarios'!G$209:G$214)*'Parámetros '!$D$65</f>
        <v>171113.71189639473</v>
      </c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  <c r="CGT103" s="9"/>
      <c r="CGU103" s="9"/>
      <c r="CGV103" s="9"/>
      <c r="CGW103" s="9"/>
      <c r="CGX103" s="9"/>
      <c r="CGY103" s="9"/>
      <c r="CGZ103" s="9"/>
      <c r="CHA103" s="9"/>
      <c r="CHB103" s="9"/>
      <c r="CHC103" s="9"/>
      <c r="CHD103" s="9"/>
      <c r="CHE103" s="9"/>
      <c r="CHF103" s="9"/>
      <c r="CHG103" s="9"/>
      <c r="CHH103" s="9"/>
      <c r="CHI103" s="9"/>
      <c r="CHJ103" s="9"/>
      <c r="CHK103" s="9"/>
      <c r="CHL103" s="9"/>
      <c r="CHM103" s="9"/>
      <c r="CHN103" s="9"/>
      <c r="CHO103" s="9"/>
      <c r="CHP103" s="9"/>
      <c r="CHQ103" s="9"/>
      <c r="CHR103" s="9"/>
      <c r="CHS103" s="9"/>
      <c r="CHT103" s="9"/>
      <c r="CHU103" s="9"/>
      <c r="CHV103" s="9"/>
      <c r="CHW103" s="9"/>
      <c r="CHX103" s="9"/>
      <c r="CHY103" s="9"/>
      <c r="CHZ103" s="9"/>
      <c r="CIA103" s="9"/>
      <c r="CIB103" s="9"/>
      <c r="CIC103" s="9"/>
      <c r="CID103" s="9"/>
      <c r="CIE103" s="9"/>
      <c r="CIF103" s="9"/>
      <c r="CIG103" s="9"/>
      <c r="CIH103" s="9"/>
      <c r="CII103" s="9"/>
      <c r="CIJ103" s="9"/>
      <c r="CIK103" s="9"/>
      <c r="CIL103" s="9"/>
      <c r="CIM103" s="9"/>
      <c r="CIN103" s="9"/>
      <c r="CIO103" s="9"/>
      <c r="CIP103" s="9"/>
      <c r="CIQ103" s="9"/>
      <c r="CIR103" s="9"/>
      <c r="CIS103" s="9"/>
      <c r="CIT103" s="9"/>
      <c r="CIU103" s="9"/>
      <c r="CIV103" s="9"/>
      <c r="CIW103" s="9"/>
      <c r="CIX103" s="9"/>
      <c r="CIY103" s="9"/>
      <c r="CIZ103" s="9"/>
      <c r="CJA103" s="9"/>
      <c r="CJB103" s="9"/>
      <c r="CJC103" s="9"/>
      <c r="CJD103" s="9"/>
      <c r="CJE103" s="9"/>
      <c r="CJF103" s="9"/>
      <c r="CJG103" s="9"/>
      <c r="CJH103" s="9"/>
      <c r="CJI103" s="9"/>
      <c r="CJJ103" s="9"/>
      <c r="CJK103" s="9"/>
      <c r="CJL103" s="9"/>
      <c r="CJM103" s="9"/>
      <c r="CJN103" s="9"/>
      <c r="CJO103" s="9"/>
      <c r="CJP103" s="9"/>
      <c r="CJQ103" s="9"/>
      <c r="CJR103" s="9"/>
      <c r="CJS103" s="9"/>
      <c r="CJT103" s="9"/>
      <c r="CJU103" s="9"/>
      <c r="CJV103" s="9"/>
      <c r="CJW103" s="9"/>
      <c r="CJX103" s="9"/>
      <c r="CJY103" s="9"/>
      <c r="CJZ103" s="9"/>
      <c r="CKA103" s="9"/>
      <c r="CKB103" s="9"/>
      <c r="CKC103" s="9"/>
      <c r="CKD103" s="9"/>
      <c r="CKE103" s="9"/>
      <c r="CKF103" s="9"/>
      <c r="CKG103" s="9"/>
      <c r="CKH103" s="9"/>
      <c r="CKI103" s="9"/>
      <c r="CKJ103" s="9"/>
      <c r="CKK103" s="9"/>
      <c r="CKL103" s="9"/>
      <c r="CKM103" s="9"/>
      <c r="CKN103" s="9"/>
      <c r="CKO103" s="9"/>
      <c r="CKP103" s="9"/>
      <c r="CKQ103" s="9"/>
      <c r="CKR103" s="9"/>
      <c r="CKS103" s="9"/>
      <c r="CKT103" s="9"/>
      <c r="CKU103" s="9"/>
      <c r="CKV103" s="9"/>
      <c r="CKW103" s="9"/>
      <c r="CKX103" s="9"/>
      <c r="CKY103" s="9"/>
      <c r="CKZ103" s="9"/>
      <c r="CLA103" s="9"/>
      <c r="CLB103" s="9"/>
      <c r="CLC103" s="9"/>
      <c r="CLD103" s="9"/>
      <c r="CLE103" s="9"/>
      <c r="CLF103" s="9"/>
      <c r="CLG103" s="9"/>
      <c r="CLH103" s="9"/>
      <c r="CLI103" s="9"/>
      <c r="CLJ103" s="9"/>
      <c r="CLK103" s="9"/>
      <c r="CLL103" s="9"/>
      <c r="CLM103" s="9"/>
      <c r="CLN103" s="9"/>
      <c r="CLO103" s="9"/>
      <c r="CLP103" s="9"/>
      <c r="CLQ103" s="9"/>
      <c r="CLR103" s="9"/>
      <c r="CLS103" s="9"/>
      <c r="CLT103" s="9"/>
      <c r="CLU103" s="9"/>
      <c r="CLV103" s="9"/>
      <c r="CLW103" s="9"/>
      <c r="CLX103" s="9"/>
      <c r="CLY103" s="9"/>
      <c r="CLZ103" s="9"/>
      <c r="CMA103" s="9"/>
      <c r="CMB103" s="9"/>
      <c r="CMC103" s="9"/>
      <c r="CMD103" s="9"/>
      <c r="CME103" s="9"/>
      <c r="CMF103" s="9"/>
      <c r="CMG103" s="9"/>
      <c r="CMH103" s="9"/>
      <c r="CMI103" s="9"/>
      <c r="CMJ103" s="9"/>
      <c r="CMK103" s="9"/>
      <c r="CML103" s="9"/>
      <c r="CMM103" s="9"/>
      <c r="CMN103" s="9"/>
      <c r="CMO103" s="9"/>
      <c r="CMP103" s="9"/>
      <c r="CMQ103" s="9"/>
      <c r="CMR103" s="9"/>
      <c r="CMS103" s="9"/>
      <c r="CMT103" s="9"/>
      <c r="CMU103" s="9"/>
      <c r="CMV103" s="9"/>
      <c r="CMW103" s="9"/>
      <c r="CMX103" s="9"/>
      <c r="CMY103" s="9"/>
      <c r="CMZ103" s="9"/>
      <c r="CNA103" s="9"/>
      <c r="CNB103" s="9"/>
      <c r="CNC103" s="9"/>
      <c r="CND103" s="9"/>
      <c r="CNE103" s="9"/>
      <c r="CNF103" s="9"/>
      <c r="CNG103" s="9"/>
      <c r="CNH103" s="9"/>
      <c r="CNI103" s="9"/>
      <c r="CNJ103" s="9"/>
      <c r="CNK103" s="9"/>
      <c r="CNL103" s="9"/>
      <c r="CNM103" s="9"/>
      <c r="CNN103" s="9"/>
      <c r="CNO103" s="9"/>
      <c r="CNP103" s="9"/>
      <c r="CNQ103" s="9"/>
      <c r="CNR103" s="9"/>
      <c r="CNS103" s="9"/>
      <c r="CNT103" s="9"/>
      <c r="CNU103" s="9"/>
      <c r="CNV103" s="9"/>
      <c r="CNW103" s="9"/>
      <c r="CNX103" s="9"/>
      <c r="CNY103" s="9"/>
      <c r="CNZ103" s="9"/>
      <c r="COA103" s="9"/>
      <c r="COB103" s="9"/>
      <c r="COC103" s="9"/>
      <c r="COD103" s="9"/>
      <c r="COE103" s="9"/>
      <c r="COF103" s="9"/>
      <c r="COG103" s="9"/>
      <c r="COH103" s="9"/>
      <c r="COI103" s="9"/>
      <c r="COJ103" s="9"/>
      <c r="COK103" s="9"/>
      <c r="COL103" s="9"/>
      <c r="COM103" s="9"/>
      <c r="CON103" s="9"/>
      <c r="COO103" s="9"/>
      <c r="COP103" s="9"/>
      <c r="COQ103" s="9"/>
      <c r="COR103" s="9"/>
      <c r="COS103" s="9"/>
      <c r="COT103" s="9"/>
      <c r="COU103" s="9"/>
      <c r="COV103" s="9"/>
      <c r="COW103" s="9"/>
      <c r="COX103" s="9"/>
      <c r="COY103" s="9"/>
      <c r="COZ103" s="9"/>
      <c r="CPA103" s="9"/>
      <c r="CPB103" s="9"/>
      <c r="CPC103" s="9"/>
      <c r="CPD103" s="9"/>
      <c r="CPE103" s="9"/>
      <c r="CPF103" s="9"/>
      <c r="CPG103" s="9"/>
      <c r="CPH103" s="9"/>
      <c r="CPI103" s="9"/>
      <c r="CPJ103" s="9"/>
      <c r="CPK103" s="9"/>
      <c r="CPL103" s="9"/>
      <c r="CPM103" s="9"/>
      <c r="CPN103" s="9"/>
      <c r="CPO103" s="9"/>
      <c r="CPP103" s="9"/>
      <c r="CPQ103" s="9"/>
      <c r="CPR103" s="9"/>
      <c r="CPS103" s="9"/>
      <c r="CPT103" s="9"/>
      <c r="CPU103" s="9"/>
      <c r="CPV103" s="9"/>
      <c r="CPW103" s="9"/>
      <c r="CPX103" s="9"/>
      <c r="CPY103" s="9"/>
      <c r="CPZ103" s="9"/>
      <c r="CQA103" s="9"/>
      <c r="CQB103" s="9"/>
      <c r="CQC103" s="9"/>
      <c r="CQD103" s="9"/>
      <c r="CQE103" s="9"/>
      <c r="CQF103" s="9"/>
      <c r="CQG103" s="9"/>
      <c r="CQH103" s="9"/>
      <c r="CQI103" s="9"/>
      <c r="CQJ103" s="9"/>
      <c r="CQK103" s="9"/>
      <c r="CQL103" s="9"/>
      <c r="CQM103" s="9"/>
      <c r="CQN103" s="9"/>
      <c r="CQO103" s="9"/>
      <c r="CQP103" s="9"/>
      <c r="CQQ103" s="9"/>
      <c r="CQR103" s="9"/>
      <c r="CQS103" s="9"/>
      <c r="CQT103" s="9"/>
      <c r="CQU103" s="9"/>
      <c r="CQV103" s="9"/>
      <c r="CQW103" s="9"/>
      <c r="CQX103" s="9"/>
      <c r="CQY103" s="9"/>
      <c r="CQZ103" s="9"/>
      <c r="CRA103" s="9"/>
      <c r="CRB103" s="9"/>
      <c r="CRC103" s="9"/>
      <c r="CRD103" s="9"/>
      <c r="CRE103" s="9"/>
      <c r="CRF103" s="9"/>
      <c r="CRG103" s="9"/>
      <c r="CRH103" s="9"/>
      <c r="CRI103" s="9"/>
      <c r="CRJ103" s="9"/>
      <c r="CRK103" s="9"/>
      <c r="CRL103" s="9"/>
      <c r="CRM103" s="9"/>
      <c r="CRN103" s="9"/>
      <c r="CRO103" s="9"/>
      <c r="CRP103" s="9"/>
      <c r="CRQ103" s="9"/>
      <c r="CRR103" s="9"/>
      <c r="CRS103" s="9"/>
      <c r="CRT103" s="9"/>
      <c r="CRU103" s="9"/>
      <c r="CRV103" s="9"/>
      <c r="CRW103" s="9"/>
      <c r="CRX103" s="9"/>
      <c r="CRY103" s="9"/>
      <c r="CRZ103" s="9"/>
      <c r="CSA103" s="9"/>
      <c r="CSB103" s="9"/>
      <c r="CSC103" s="9"/>
      <c r="CSD103" s="9"/>
      <c r="CSE103" s="9"/>
      <c r="CSF103" s="9"/>
      <c r="CSG103" s="9"/>
      <c r="CSH103" s="9"/>
      <c r="CSI103" s="9"/>
      <c r="CSJ103" s="9"/>
      <c r="CSK103" s="9"/>
      <c r="CSL103" s="9"/>
      <c r="CSM103" s="9"/>
      <c r="CSN103" s="9"/>
      <c r="CSO103" s="9"/>
      <c r="CSP103" s="9"/>
      <c r="CSQ103" s="9"/>
      <c r="CSR103" s="9"/>
      <c r="CSS103" s="9"/>
      <c r="CST103" s="9"/>
      <c r="CSU103" s="9"/>
      <c r="CSV103" s="9"/>
      <c r="CSW103" s="9"/>
      <c r="CSX103" s="9"/>
      <c r="CSY103" s="9"/>
      <c r="CSZ103" s="9"/>
      <c r="CTA103" s="9"/>
      <c r="CTB103" s="9"/>
      <c r="CTC103" s="9"/>
      <c r="CTD103" s="9"/>
      <c r="CTE103" s="9"/>
      <c r="CTF103" s="9"/>
      <c r="CTG103" s="9"/>
      <c r="CTH103" s="9"/>
      <c r="CTI103" s="9"/>
      <c r="CTJ103" s="9"/>
      <c r="CTK103" s="9"/>
      <c r="CTL103" s="9"/>
      <c r="CTM103" s="9"/>
      <c r="CTN103" s="9"/>
      <c r="CTO103" s="9"/>
      <c r="CTP103" s="9"/>
      <c r="CTQ103" s="9"/>
      <c r="CTR103" s="9"/>
      <c r="CTS103" s="9"/>
      <c r="CTT103" s="9"/>
      <c r="CTU103" s="9"/>
      <c r="CTV103" s="9"/>
      <c r="CTW103" s="9"/>
      <c r="CTX103" s="9"/>
      <c r="CTY103" s="9"/>
      <c r="CTZ103" s="9"/>
      <c r="CUA103" s="9"/>
      <c r="CUB103" s="9"/>
      <c r="CUC103" s="9"/>
      <c r="CUD103" s="9"/>
      <c r="CUE103" s="9"/>
      <c r="CUF103" s="9"/>
      <c r="CUG103" s="9"/>
      <c r="CUH103" s="9"/>
      <c r="CUI103" s="9"/>
      <c r="CUJ103" s="9"/>
      <c r="CUK103" s="9"/>
      <c r="CUL103" s="9"/>
      <c r="CUM103" s="9"/>
      <c r="CUN103" s="9"/>
      <c r="CUO103" s="9"/>
      <c r="CUP103" s="9"/>
      <c r="CUQ103" s="9"/>
      <c r="CUR103" s="9"/>
      <c r="CUS103" s="9"/>
      <c r="CUT103" s="9"/>
      <c r="CUU103" s="9"/>
      <c r="CUV103" s="9"/>
      <c r="CUW103" s="9"/>
      <c r="CUX103" s="9"/>
      <c r="CUY103" s="9"/>
      <c r="CUZ103" s="9"/>
      <c r="CVA103" s="9"/>
      <c r="CVB103" s="9"/>
      <c r="CVC103" s="9"/>
      <c r="CVD103" s="9"/>
      <c r="CVE103" s="9"/>
      <c r="CVF103" s="9"/>
      <c r="CVG103" s="9"/>
      <c r="CVH103" s="9"/>
      <c r="CVI103" s="9"/>
      <c r="CVJ103" s="9"/>
      <c r="CVK103" s="9"/>
      <c r="CVL103" s="9"/>
      <c r="CVM103" s="9"/>
      <c r="CVN103" s="9"/>
      <c r="CVO103" s="9"/>
      <c r="CVP103" s="9"/>
      <c r="CVQ103" s="9"/>
      <c r="CVR103" s="9"/>
      <c r="CVS103" s="9"/>
      <c r="CVT103" s="9"/>
      <c r="CVU103" s="9"/>
      <c r="CVV103" s="9"/>
      <c r="CVW103" s="9"/>
      <c r="CVX103" s="9"/>
      <c r="CVY103" s="9"/>
      <c r="CVZ103" s="9"/>
      <c r="CWA103" s="9"/>
      <c r="CWB103" s="9"/>
      <c r="CWC103" s="9"/>
      <c r="CWD103" s="9"/>
      <c r="CWE103" s="9"/>
      <c r="CWF103" s="9"/>
      <c r="CWG103" s="9"/>
      <c r="CWH103" s="9"/>
      <c r="CWI103" s="9"/>
      <c r="CWJ103" s="9"/>
      <c r="CWK103" s="9"/>
      <c r="CWL103" s="9"/>
      <c r="CWM103" s="9"/>
      <c r="CWN103" s="9"/>
      <c r="CWO103" s="9"/>
      <c r="CWP103" s="9"/>
      <c r="CWQ103" s="9"/>
      <c r="CWR103" s="9"/>
      <c r="CWS103" s="9"/>
      <c r="CWT103" s="9"/>
      <c r="CWU103" s="9"/>
      <c r="CWV103" s="9"/>
      <c r="CWW103" s="9"/>
      <c r="CWX103" s="9"/>
      <c r="CWY103" s="9"/>
      <c r="CWZ103" s="9"/>
      <c r="CXA103" s="9"/>
      <c r="CXB103" s="9"/>
      <c r="CXC103" s="9"/>
      <c r="CXD103" s="9"/>
      <c r="CXE103" s="9"/>
      <c r="CXF103" s="9"/>
      <c r="CXG103" s="9"/>
      <c r="CXH103" s="9"/>
      <c r="CXI103" s="9"/>
      <c r="CXJ103" s="9"/>
      <c r="CXK103" s="9"/>
      <c r="CXL103" s="9"/>
      <c r="CXM103" s="9"/>
      <c r="CXN103" s="9"/>
      <c r="CXO103" s="9"/>
      <c r="CXP103" s="9"/>
      <c r="CXQ103" s="9"/>
      <c r="CXR103" s="9"/>
      <c r="CXS103" s="9"/>
      <c r="CXT103" s="9"/>
      <c r="CXU103" s="9"/>
      <c r="CXV103" s="9"/>
      <c r="CXW103" s="9"/>
      <c r="CXX103" s="9"/>
      <c r="CXY103" s="9"/>
      <c r="CXZ103" s="9"/>
      <c r="CYA103" s="9"/>
      <c r="CYB103" s="9"/>
      <c r="CYC103" s="9"/>
      <c r="CYD103" s="9"/>
      <c r="CYE103" s="9"/>
      <c r="CYF103" s="9"/>
      <c r="CYG103" s="9"/>
      <c r="CYH103" s="9"/>
      <c r="CYI103" s="9"/>
      <c r="CYJ103" s="9"/>
      <c r="CYK103" s="9"/>
      <c r="CYL103" s="9"/>
      <c r="CYM103" s="9"/>
      <c r="CYN103" s="9"/>
      <c r="CYO103" s="9"/>
      <c r="CYP103" s="9"/>
      <c r="CYQ103" s="9"/>
      <c r="CYR103" s="9"/>
      <c r="CYS103" s="9"/>
      <c r="CYT103" s="9"/>
      <c r="CYU103" s="9"/>
      <c r="CYV103" s="9"/>
      <c r="CYW103" s="9"/>
      <c r="CYX103" s="9"/>
      <c r="CYY103" s="9"/>
      <c r="CYZ103" s="9"/>
      <c r="CZA103" s="9"/>
      <c r="CZB103" s="9"/>
      <c r="CZC103" s="9"/>
      <c r="CZD103" s="9"/>
      <c r="CZE103" s="9"/>
      <c r="CZF103" s="9"/>
      <c r="CZG103" s="9"/>
      <c r="CZH103" s="9"/>
      <c r="CZI103" s="9"/>
      <c r="CZJ103" s="9"/>
      <c r="CZK103" s="9"/>
      <c r="CZL103" s="9"/>
      <c r="CZM103" s="9"/>
      <c r="CZN103" s="9"/>
      <c r="CZO103" s="9"/>
      <c r="CZP103" s="9"/>
      <c r="CZQ103" s="9"/>
      <c r="CZR103" s="9"/>
      <c r="CZS103" s="9"/>
      <c r="CZT103" s="9"/>
      <c r="CZU103" s="9"/>
      <c r="CZV103" s="9"/>
      <c r="CZW103" s="9"/>
      <c r="CZX103" s="9"/>
      <c r="CZY103" s="9"/>
      <c r="CZZ103" s="9"/>
      <c r="DAA103" s="9"/>
      <c r="DAB103" s="9"/>
      <c r="DAC103" s="9"/>
      <c r="DAD103" s="9"/>
      <c r="DAE103" s="9"/>
      <c r="DAF103" s="9"/>
      <c r="DAG103" s="9"/>
      <c r="DAH103" s="9"/>
      <c r="DAI103" s="9"/>
      <c r="DAJ103" s="9"/>
      <c r="DAK103" s="9"/>
      <c r="DAL103" s="9"/>
      <c r="DAM103" s="9"/>
      <c r="DAN103" s="9"/>
      <c r="DAO103" s="9"/>
      <c r="DAP103" s="9"/>
      <c r="DAQ103" s="9"/>
      <c r="DAR103" s="9"/>
      <c r="DAS103" s="9"/>
      <c r="DAT103" s="9"/>
      <c r="DAU103" s="9"/>
      <c r="DAV103" s="9"/>
      <c r="DAW103" s="9"/>
      <c r="DAX103" s="9"/>
      <c r="DAY103" s="9"/>
      <c r="DAZ103" s="9"/>
      <c r="DBA103" s="9"/>
      <c r="DBB103" s="9"/>
      <c r="DBC103" s="9"/>
      <c r="DBD103" s="9"/>
      <c r="DBE103" s="9"/>
      <c r="DBF103" s="9"/>
      <c r="DBG103" s="9"/>
      <c r="DBH103" s="9"/>
      <c r="DBI103" s="9"/>
      <c r="DBJ103" s="9"/>
      <c r="DBK103" s="9"/>
      <c r="DBL103" s="9"/>
      <c r="DBM103" s="9"/>
      <c r="DBN103" s="9"/>
      <c r="DBO103" s="9"/>
      <c r="DBP103" s="9"/>
      <c r="DBQ103" s="9"/>
      <c r="DBR103" s="9"/>
      <c r="DBS103" s="9"/>
      <c r="DBT103" s="9"/>
      <c r="DBU103" s="9"/>
      <c r="DBV103" s="9"/>
      <c r="DBW103" s="9"/>
      <c r="DBX103" s="9"/>
      <c r="DBY103" s="9"/>
      <c r="DBZ103" s="9"/>
      <c r="DCA103" s="9"/>
      <c r="DCB103" s="9"/>
      <c r="DCC103" s="9"/>
      <c r="DCD103" s="9"/>
      <c r="DCE103" s="9"/>
      <c r="DCF103" s="9"/>
      <c r="DCG103" s="9"/>
      <c r="DCH103" s="9"/>
      <c r="DCI103" s="9"/>
      <c r="DCJ103" s="9"/>
      <c r="DCK103" s="9"/>
      <c r="DCL103" s="9"/>
      <c r="DCM103" s="9"/>
      <c r="DCN103" s="9"/>
      <c r="DCO103" s="9"/>
      <c r="DCP103" s="9"/>
      <c r="DCQ103" s="9"/>
      <c r="DCR103" s="9"/>
      <c r="DCS103" s="9"/>
      <c r="DCT103" s="9"/>
      <c r="DCU103" s="9"/>
      <c r="DCV103" s="9"/>
      <c r="DCW103" s="9"/>
      <c r="DCX103" s="9"/>
      <c r="DCY103" s="9"/>
      <c r="DCZ103" s="9"/>
      <c r="DDA103" s="9"/>
      <c r="DDB103" s="9"/>
      <c r="DDC103" s="9"/>
      <c r="DDD103" s="9"/>
      <c r="DDE103" s="9"/>
      <c r="DDF103" s="9"/>
      <c r="DDG103" s="9"/>
      <c r="DDH103" s="9"/>
      <c r="DDI103" s="9"/>
      <c r="DDJ103" s="9"/>
      <c r="DDK103" s="9"/>
      <c r="DDL103" s="9"/>
      <c r="DDM103" s="9"/>
      <c r="DDN103" s="9"/>
      <c r="DDO103" s="9"/>
      <c r="DDP103" s="9"/>
      <c r="DDQ103" s="9"/>
      <c r="DDR103" s="9"/>
      <c r="DDS103" s="9"/>
      <c r="DDT103" s="9"/>
      <c r="DDU103" s="9"/>
      <c r="DDV103" s="9"/>
      <c r="DDW103" s="9"/>
      <c r="DDX103" s="9"/>
      <c r="DDY103" s="9"/>
      <c r="DDZ103" s="9"/>
      <c r="DEA103" s="9"/>
      <c r="DEB103" s="9"/>
      <c r="DEC103" s="9"/>
      <c r="DED103" s="9"/>
      <c r="DEE103" s="9"/>
      <c r="DEF103" s="9"/>
      <c r="DEG103" s="9"/>
      <c r="DEH103" s="9"/>
      <c r="DEI103" s="9"/>
      <c r="DEJ103" s="9"/>
      <c r="DEK103" s="9"/>
      <c r="DEL103" s="9"/>
      <c r="DEM103" s="9"/>
      <c r="DEN103" s="9"/>
      <c r="DEO103" s="9"/>
      <c r="DEP103" s="9"/>
      <c r="DEQ103" s="9"/>
      <c r="DER103" s="9"/>
      <c r="DES103" s="9"/>
      <c r="DET103" s="9"/>
      <c r="DEU103" s="9"/>
      <c r="DEV103" s="9"/>
      <c r="DEW103" s="9"/>
      <c r="DEX103" s="9"/>
      <c r="DEY103" s="9"/>
      <c r="DEZ103" s="9"/>
      <c r="DFA103" s="9"/>
      <c r="DFB103" s="9"/>
      <c r="DFC103" s="9"/>
      <c r="DFD103" s="9"/>
      <c r="DFE103" s="9"/>
      <c r="DFF103" s="9"/>
      <c r="DFG103" s="9"/>
      <c r="DFH103" s="9"/>
      <c r="DFI103" s="9"/>
      <c r="DFJ103" s="9"/>
      <c r="DFK103" s="9"/>
      <c r="DFL103" s="9"/>
      <c r="DFM103" s="9"/>
      <c r="DFN103" s="9"/>
      <c r="DFO103" s="9"/>
      <c r="DFP103" s="9"/>
      <c r="DFQ103" s="9"/>
      <c r="DFR103" s="9"/>
      <c r="DFS103" s="9"/>
      <c r="DFT103" s="9"/>
      <c r="DFU103" s="9"/>
      <c r="DFV103" s="9"/>
      <c r="DFW103" s="9"/>
      <c r="DFX103" s="9"/>
      <c r="DFY103" s="9"/>
      <c r="DFZ103" s="9"/>
      <c r="DGA103" s="9"/>
      <c r="DGB103" s="9"/>
      <c r="DGC103" s="9"/>
      <c r="DGD103" s="9"/>
      <c r="DGE103" s="9"/>
      <c r="DGF103" s="9"/>
      <c r="DGG103" s="9"/>
      <c r="DGH103" s="9"/>
      <c r="DGI103" s="9"/>
      <c r="DGJ103" s="9"/>
      <c r="DGK103" s="9"/>
      <c r="DGL103" s="9"/>
      <c r="DGM103" s="9"/>
      <c r="DGN103" s="9"/>
      <c r="DGO103" s="9"/>
      <c r="DGP103" s="9"/>
      <c r="DGQ103" s="9"/>
      <c r="DGR103" s="9"/>
      <c r="DGS103" s="9"/>
      <c r="DGT103" s="9"/>
      <c r="DGU103" s="9"/>
      <c r="DGV103" s="9"/>
      <c r="DGW103" s="9"/>
      <c r="DGX103" s="9"/>
      <c r="DGY103" s="9"/>
      <c r="DGZ103" s="9"/>
      <c r="DHA103" s="9"/>
      <c r="DHB103" s="9"/>
      <c r="DHC103" s="9"/>
      <c r="DHD103" s="9"/>
      <c r="DHE103" s="9"/>
      <c r="DHF103" s="9"/>
      <c r="DHG103" s="9"/>
      <c r="DHH103" s="9"/>
      <c r="DHI103" s="9"/>
      <c r="DHJ103" s="9"/>
      <c r="DHK103" s="9"/>
      <c r="DHL103" s="9"/>
      <c r="DHM103" s="9"/>
      <c r="DHN103" s="9"/>
      <c r="DHO103" s="9"/>
      <c r="DHP103" s="9"/>
      <c r="DHQ103" s="9"/>
      <c r="DHR103" s="9"/>
      <c r="DHS103" s="9"/>
      <c r="DHT103" s="9"/>
      <c r="DHU103" s="9"/>
      <c r="DHV103" s="9"/>
      <c r="DHW103" s="9"/>
      <c r="DHX103" s="9"/>
      <c r="DHY103" s="9"/>
      <c r="DHZ103" s="9"/>
      <c r="DIA103" s="9"/>
      <c r="DIB103" s="9"/>
      <c r="DIC103" s="9"/>
      <c r="DID103" s="9"/>
      <c r="DIE103" s="9"/>
      <c r="DIF103" s="9"/>
      <c r="DIG103" s="9"/>
      <c r="DIH103" s="9"/>
      <c r="DII103" s="9"/>
      <c r="DIJ103" s="9"/>
      <c r="DIK103" s="9"/>
      <c r="DIL103" s="9"/>
      <c r="DIM103" s="9"/>
      <c r="DIN103" s="9"/>
      <c r="DIO103" s="9"/>
      <c r="DIP103" s="9"/>
      <c r="DIQ103" s="9"/>
      <c r="DIR103" s="9"/>
      <c r="DIS103" s="9"/>
      <c r="DIT103" s="9"/>
      <c r="DIU103" s="9"/>
      <c r="DIV103" s="9"/>
      <c r="DIW103" s="9"/>
      <c r="DIX103" s="9"/>
      <c r="DIY103" s="9"/>
      <c r="DIZ103" s="9"/>
      <c r="DJA103" s="9"/>
      <c r="DJB103" s="9"/>
      <c r="DJC103" s="9"/>
      <c r="DJD103" s="9"/>
      <c r="DJE103" s="9"/>
      <c r="DJF103" s="9"/>
      <c r="DJG103" s="9"/>
      <c r="DJH103" s="9"/>
      <c r="DJI103" s="9"/>
      <c r="DJJ103" s="9"/>
      <c r="DJK103" s="9"/>
      <c r="DJL103" s="9"/>
      <c r="DJM103" s="9"/>
      <c r="DJN103" s="9"/>
      <c r="DJO103" s="9"/>
      <c r="DJP103" s="9"/>
      <c r="DJQ103" s="9"/>
      <c r="DJR103" s="9"/>
      <c r="DJS103" s="9"/>
      <c r="DJT103" s="9"/>
      <c r="DJU103" s="9"/>
      <c r="DJV103" s="9"/>
      <c r="DJW103" s="9"/>
      <c r="DJX103" s="9"/>
      <c r="DJY103" s="9"/>
      <c r="DJZ103" s="9"/>
      <c r="DKA103" s="9"/>
      <c r="DKB103" s="9"/>
      <c r="DKC103" s="9"/>
      <c r="DKD103" s="9"/>
      <c r="DKE103" s="9"/>
      <c r="DKF103" s="9"/>
      <c r="DKG103" s="9"/>
      <c r="DKH103" s="9"/>
      <c r="DKI103" s="9"/>
      <c r="DKJ103" s="9"/>
      <c r="DKK103" s="9"/>
      <c r="DKL103" s="9"/>
      <c r="DKM103" s="9"/>
      <c r="DKN103" s="9"/>
      <c r="DKO103" s="9"/>
      <c r="DKP103" s="9"/>
      <c r="DKQ103" s="9"/>
      <c r="DKR103" s="9"/>
      <c r="DKS103" s="9"/>
      <c r="DKT103" s="9"/>
      <c r="DKU103" s="9"/>
      <c r="DKV103" s="9"/>
      <c r="DKW103" s="9"/>
      <c r="DKX103" s="9"/>
      <c r="DKY103" s="9"/>
      <c r="DKZ103" s="9"/>
      <c r="DLA103" s="9"/>
      <c r="DLB103" s="9"/>
      <c r="DLC103" s="9"/>
      <c r="DLD103" s="9"/>
      <c r="DLE103" s="9"/>
      <c r="DLF103" s="9"/>
      <c r="DLG103" s="9"/>
      <c r="DLH103" s="9"/>
      <c r="DLI103" s="9"/>
      <c r="DLJ103" s="9"/>
      <c r="DLK103" s="9"/>
      <c r="DLL103" s="9"/>
      <c r="DLM103" s="9"/>
      <c r="DLN103" s="9"/>
      <c r="DLO103" s="9"/>
      <c r="DLP103" s="9"/>
      <c r="DLQ103" s="9"/>
      <c r="DLR103" s="9"/>
      <c r="DLS103" s="9"/>
      <c r="DLT103" s="9"/>
      <c r="DLU103" s="9"/>
      <c r="DLV103" s="9"/>
      <c r="DLW103" s="9"/>
      <c r="DLX103" s="9"/>
      <c r="DLY103" s="9"/>
      <c r="DLZ103" s="9"/>
      <c r="DMA103" s="9"/>
      <c r="DMB103" s="9"/>
      <c r="DMC103" s="9"/>
      <c r="DMD103" s="9"/>
      <c r="DME103" s="9"/>
      <c r="DMF103" s="9"/>
      <c r="DMG103" s="9"/>
      <c r="DMH103" s="9"/>
      <c r="DMI103" s="9"/>
      <c r="DMJ103" s="9"/>
      <c r="DMK103" s="9"/>
      <c r="DML103" s="9"/>
      <c r="DMM103" s="9"/>
      <c r="DMN103" s="9"/>
      <c r="DMO103" s="9"/>
      <c r="DMP103" s="9"/>
      <c r="DMQ103" s="9"/>
      <c r="DMR103" s="9"/>
      <c r="DMS103" s="9"/>
      <c r="DMT103" s="9"/>
      <c r="DMU103" s="9"/>
      <c r="DMV103" s="9"/>
      <c r="DMW103" s="9"/>
      <c r="DMX103" s="9"/>
      <c r="DMY103" s="9"/>
      <c r="DMZ103" s="9"/>
      <c r="DNA103" s="9"/>
      <c r="DNB103" s="9"/>
      <c r="DNC103" s="9"/>
      <c r="DND103" s="9"/>
      <c r="DNE103" s="9"/>
      <c r="DNF103" s="9"/>
      <c r="DNG103" s="9"/>
      <c r="DNH103" s="9"/>
      <c r="DNI103" s="9"/>
      <c r="DNJ103" s="9"/>
      <c r="DNK103" s="9"/>
      <c r="DNL103" s="9"/>
      <c r="DNM103" s="9"/>
      <c r="DNN103" s="9"/>
      <c r="DNO103" s="9"/>
      <c r="DNP103" s="9"/>
      <c r="DNQ103" s="9"/>
      <c r="DNR103" s="9"/>
      <c r="DNS103" s="9"/>
      <c r="DNT103" s="9"/>
      <c r="DNU103" s="9"/>
      <c r="DNV103" s="9"/>
      <c r="DNW103" s="9"/>
      <c r="DNX103" s="9"/>
      <c r="DNY103" s="9"/>
      <c r="DNZ103" s="9"/>
      <c r="DOA103" s="9"/>
      <c r="DOB103" s="9"/>
      <c r="DOC103" s="9"/>
      <c r="DOD103" s="9"/>
      <c r="DOE103" s="9"/>
      <c r="DOF103" s="9"/>
      <c r="DOG103" s="9"/>
      <c r="DOH103" s="9"/>
      <c r="DOI103" s="9"/>
      <c r="DOJ103" s="9"/>
      <c r="DOK103" s="9"/>
      <c r="DOL103" s="9"/>
      <c r="DOM103" s="9"/>
      <c r="DON103" s="9"/>
      <c r="DOO103" s="9"/>
      <c r="DOP103" s="9"/>
      <c r="DOQ103" s="9"/>
      <c r="DOR103" s="9"/>
      <c r="DOS103" s="9"/>
      <c r="DOT103" s="9"/>
      <c r="DOU103" s="9"/>
      <c r="DOV103" s="9"/>
      <c r="DOW103" s="9"/>
      <c r="DOX103" s="9"/>
      <c r="DOY103" s="9"/>
      <c r="DOZ103" s="9"/>
      <c r="DPA103" s="9"/>
      <c r="DPB103" s="9"/>
      <c r="DPC103" s="9"/>
      <c r="DPD103" s="9"/>
      <c r="DPE103" s="9"/>
      <c r="DPF103" s="9"/>
      <c r="DPG103" s="9"/>
      <c r="DPH103" s="9"/>
      <c r="DPI103" s="9"/>
      <c r="DPJ103" s="9"/>
      <c r="DPK103" s="9"/>
      <c r="DPL103" s="9"/>
      <c r="DPM103" s="9"/>
      <c r="DPN103" s="9"/>
      <c r="DPO103" s="9"/>
      <c r="DPP103" s="9"/>
      <c r="DPQ103" s="9"/>
      <c r="DPR103" s="9"/>
      <c r="DPS103" s="9"/>
      <c r="DPT103" s="9"/>
      <c r="DPU103" s="9"/>
      <c r="DPV103" s="9"/>
      <c r="DPW103" s="9"/>
      <c r="DPX103" s="9"/>
      <c r="DPY103" s="9"/>
      <c r="DPZ103" s="9"/>
      <c r="DQA103" s="9"/>
      <c r="DQB103" s="9"/>
      <c r="DQC103" s="9"/>
      <c r="DQD103" s="9"/>
      <c r="DQE103" s="9"/>
      <c r="DQF103" s="9"/>
      <c r="DQG103" s="9"/>
      <c r="DQH103" s="9"/>
      <c r="DQI103" s="9"/>
      <c r="DQJ103" s="9"/>
      <c r="DQK103" s="9"/>
      <c r="DQL103" s="9"/>
      <c r="DQM103" s="9"/>
      <c r="DQN103" s="9"/>
      <c r="DQO103" s="9"/>
      <c r="DQP103" s="9"/>
      <c r="DQQ103" s="9"/>
      <c r="DQR103" s="9"/>
      <c r="DQS103" s="9"/>
      <c r="DQT103" s="9"/>
      <c r="DQU103" s="9"/>
      <c r="DQV103" s="9"/>
      <c r="DQW103" s="9"/>
      <c r="DQX103" s="9"/>
      <c r="DQY103" s="9"/>
      <c r="DQZ103" s="9"/>
      <c r="DRA103" s="9"/>
      <c r="DRB103" s="9"/>
      <c r="DRC103" s="9"/>
      <c r="DRD103" s="9"/>
      <c r="DRE103" s="9"/>
      <c r="DRF103" s="9"/>
      <c r="DRG103" s="9"/>
      <c r="DRH103" s="9"/>
      <c r="DRI103" s="9"/>
      <c r="DRJ103" s="9"/>
      <c r="DRK103" s="9"/>
      <c r="DRL103" s="9"/>
      <c r="DRM103" s="9"/>
      <c r="DRN103" s="9"/>
      <c r="DRO103" s="9"/>
      <c r="DRP103" s="9"/>
      <c r="DRQ103" s="9"/>
      <c r="DRR103" s="9"/>
      <c r="DRS103" s="9"/>
      <c r="DRT103" s="9"/>
      <c r="DRU103" s="9"/>
      <c r="DRV103" s="9"/>
      <c r="DRW103" s="9"/>
      <c r="DRX103" s="9"/>
      <c r="DRY103" s="9"/>
      <c r="DRZ103" s="9"/>
      <c r="DSA103" s="9"/>
      <c r="DSB103" s="9"/>
      <c r="DSC103" s="9"/>
      <c r="DSD103" s="9"/>
      <c r="DSE103" s="9"/>
      <c r="DSF103" s="9"/>
      <c r="DSG103" s="9"/>
      <c r="DSH103" s="9"/>
      <c r="DSI103" s="9"/>
      <c r="DSJ103" s="9"/>
      <c r="DSK103" s="9"/>
      <c r="DSL103" s="9"/>
      <c r="DSM103" s="9"/>
      <c r="DSN103" s="9"/>
      <c r="DSO103" s="9"/>
      <c r="DSP103" s="9"/>
      <c r="DSQ103" s="9"/>
      <c r="DSR103" s="9"/>
      <c r="DSS103" s="9"/>
      <c r="DST103" s="9"/>
      <c r="DSU103" s="9"/>
      <c r="DSV103" s="9"/>
      <c r="DSW103" s="9"/>
      <c r="DSX103" s="9"/>
      <c r="DSY103" s="9"/>
      <c r="DSZ103" s="9"/>
      <c r="DTA103" s="9"/>
      <c r="DTB103" s="9"/>
      <c r="DTC103" s="9"/>
      <c r="DTD103" s="9"/>
      <c r="DTE103" s="9"/>
      <c r="DTF103" s="9"/>
      <c r="DTG103" s="9"/>
      <c r="DTH103" s="9"/>
      <c r="DTI103" s="9"/>
      <c r="DTJ103" s="9"/>
      <c r="DTK103" s="9"/>
      <c r="DTL103" s="9"/>
      <c r="DTM103" s="9"/>
      <c r="DTN103" s="9"/>
      <c r="DTO103" s="9"/>
      <c r="DTP103" s="9"/>
      <c r="DTQ103" s="9"/>
      <c r="DTR103" s="9"/>
      <c r="DTS103" s="9"/>
      <c r="DTT103" s="9"/>
      <c r="DTU103" s="9"/>
      <c r="DTV103" s="9"/>
      <c r="DTW103" s="9"/>
      <c r="DTX103" s="9"/>
      <c r="DTY103" s="9"/>
      <c r="DTZ103" s="9"/>
      <c r="DUA103" s="9"/>
      <c r="DUB103" s="9"/>
      <c r="DUC103" s="9"/>
      <c r="DUD103" s="9"/>
      <c r="DUE103" s="9"/>
      <c r="DUF103" s="9"/>
      <c r="DUG103" s="9"/>
      <c r="DUH103" s="9"/>
      <c r="DUI103" s="9"/>
      <c r="DUJ103" s="9"/>
      <c r="DUK103" s="9"/>
      <c r="DUL103" s="9"/>
      <c r="DUM103" s="9"/>
      <c r="DUN103" s="9"/>
      <c r="DUO103" s="9"/>
      <c r="DUP103" s="9"/>
      <c r="DUQ103" s="9"/>
      <c r="DUR103" s="9"/>
      <c r="DUS103" s="9"/>
      <c r="DUT103" s="9"/>
      <c r="DUU103" s="9"/>
      <c r="DUV103" s="9"/>
      <c r="DUW103" s="9"/>
      <c r="DUX103" s="9"/>
      <c r="DUY103" s="9"/>
      <c r="DUZ103" s="9"/>
      <c r="DVA103" s="9"/>
      <c r="DVB103" s="9"/>
      <c r="DVC103" s="9"/>
      <c r="DVD103" s="9"/>
      <c r="DVE103" s="9"/>
      <c r="DVF103" s="9"/>
      <c r="DVG103" s="9"/>
      <c r="DVH103" s="9"/>
      <c r="DVI103" s="9"/>
      <c r="DVJ103" s="9"/>
      <c r="DVK103" s="9"/>
      <c r="DVL103" s="9"/>
      <c r="DVM103" s="9"/>
      <c r="DVN103" s="9"/>
      <c r="DVO103" s="9"/>
      <c r="DVP103" s="9"/>
      <c r="DVQ103" s="9"/>
      <c r="DVR103" s="9"/>
      <c r="DVS103" s="9"/>
      <c r="DVT103" s="9"/>
      <c r="DVU103" s="9"/>
      <c r="DVV103" s="9"/>
      <c r="DVW103" s="9"/>
      <c r="DVX103" s="9"/>
      <c r="DVY103" s="9"/>
      <c r="DVZ103" s="9"/>
      <c r="DWA103" s="9"/>
      <c r="DWB103" s="9"/>
      <c r="DWC103" s="9"/>
      <c r="DWD103" s="9"/>
      <c r="DWE103" s="9"/>
      <c r="DWF103" s="9"/>
      <c r="DWG103" s="9"/>
      <c r="DWH103" s="9"/>
      <c r="DWI103" s="9"/>
      <c r="DWJ103" s="9"/>
      <c r="DWK103" s="9"/>
      <c r="DWL103" s="9"/>
      <c r="DWM103" s="9"/>
      <c r="DWN103" s="9"/>
      <c r="DWO103" s="9"/>
      <c r="DWP103" s="9"/>
      <c r="DWQ103" s="9"/>
      <c r="DWR103" s="9"/>
      <c r="DWS103" s="9"/>
      <c r="DWT103" s="9"/>
      <c r="DWU103" s="9"/>
      <c r="DWV103" s="9"/>
      <c r="DWW103" s="9"/>
      <c r="DWX103" s="9"/>
      <c r="DWY103" s="9"/>
      <c r="DWZ103" s="9"/>
      <c r="DXA103" s="9"/>
      <c r="DXB103" s="9"/>
      <c r="DXC103" s="9"/>
      <c r="DXD103" s="9"/>
      <c r="DXE103" s="9"/>
      <c r="DXF103" s="9"/>
      <c r="DXG103" s="9"/>
      <c r="DXH103" s="9"/>
      <c r="DXI103" s="9"/>
      <c r="DXJ103" s="9"/>
      <c r="DXK103" s="9"/>
      <c r="DXL103" s="9"/>
      <c r="DXM103" s="9"/>
      <c r="DXN103" s="9"/>
      <c r="DXO103" s="9"/>
      <c r="DXP103" s="9"/>
      <c r="DXQ103" s="9"/>
      <c r="DXR103" s="9"/>
      <c r="DXS103" s="9"/>
      <c r="DXT103" s="9"/>
      <c r="DXU103" s="9"/>
      <c r="DXV103" s="9"/>
      <c r="DXW103" s="9"/>
      <c r="DXX103" s="9"/>
      <c r="DXY103" s="9"/>
      <c r="DXZ103" s="9"/>
      <c r="DYA103" s="9"/>
      <c r="DYB103" s="9"/>
      <c r="DYC103" s="9"/>
      <c r="DYD103" s="9"/>
      <c r="DYE103" s="9"/>
      <c r="DYF103" s="9"/>
      <c r="DYG103" s="9"/>
      <c r="DYH103" s="9"/>
      <c r="DYI103" s="9"/>
      <c r="DYJ103" s="9"/>
      <c r="DYK103" s="9"/>
      <c r="DYL103" s="9"/>
      <c r="DYM103" s="9"/>
      <c r="DYN103" s="9"/>
      <c r="DYO103" s="9"/>
      <c r="DYP103" s="9"/>
      <c r="DYQ103" s="9"/>
      <c r="DYR103" s="9"/>
      <c r="DYS103" s="9"/>
      <c r="DYT103" s="9"/>
      <c r="DYU103" s="9"/>
      <c r="DYV103" s="9"/>
      <c r="DYW103" s="9"/>
      <c r="DYX103" s="9"/>
      <c r="DYY103" s="9"/>
      <c r="DYZ103" s="9"/>
      <c r="DZA103" s="9"/>
      <c r="DZB103" s="9"/>
      <c r="DZC103" s="9"/>
      <c r="DZD103" s="9"/>
      <c r="DZE103" s="9"/>
      <c r="DZF103" s="9"/>
      <c r="DZG103" s="9"/>
      <c r="DZH103" s="9"/>
      <c r="DZI103" s="9"/>
      <c r="DZJ103" s="9"/>
      <c r="DZK103" s="9"/>
      <c r="DZL103" s="9"/>
      <c r="DZM103" s="9"/>
      <c r="DZN103" s="9"/>
      <c r="DZO103" s="9"/>
      <c r="DZP103" s="9"/>
      <c r="DZQ103" s="9"/>
      <c r="DZR103" s="9"/>
      <c r="DZS103" s="9"/>
      <c r="DZT103" s="9"/>
      <c r="DZU103" s="9"/>
      <c r="DZV103" s="9"/>
      <c r="DZW103" s="9"/>
      <c r="DZX103" s="9"/>
      <c r="DZY103" s="9"/>
      <c r="DZZ103" s="9"/>
      <c r="EAA103" s="9"/>
      <c r="EAB103" s="9"/>
      <c r="EAC103" s="9"/>
      <c r="EAD103" s="9"/>
      <c r="EAE103" s="9"/>
      <c r="EAF103" s="9"/>
      <c r="EAG103" s="9"/>
      <c r="EAH103" s="9"/>
      <c r="EAI103" s="9"/>
      <c r="EAJ103" s="9"/>
      <c r="EAK103" s="9"/>
      <c r="EAL103" s="9"/>
      <c r="EAM103" s="9"/>
      <c r="EAN103" s="9"/>
      <c r="EAO103" s="9"/>
      <c r="EAP103" s="9"/>
      <c r="EAQ103" s="9"/>
      <c r="EAR103" s="9"/>
      <c r="EAS103" s="9"/>
      <c r="EAT103" s="9"/>
      <c r="EAU103" s="9"/>
      <c r="EAV103" s="9"/>
      <c r="EAW103" s="9"/>
      <c r="EAX103" s="9"/>
      <c r="EAY103" s="9"/>
      <c r="EAZ103" s="9"/>
      <c r="EBA103" s="9"/>
      <c r="EBB103" s="9"/>
      <c r="EBC103" s="9"/>
      <c r="EBD103" s="9"/>
      <c r="EBE103" s="9"/>
      <c r="EBF103" s="9"/>
      <c r="EBG103" s="9"/>
      <c r="EBH103" s="9"/>
      <c r="EBI103" s="9"/>
      <c r="EBJ103" s="9"/>
      <c r="EBK103" s="9"/>
      <c r="EBL103" s="9"/>
      <c r="EBM103" s="9"/>
      <c r="EBN103" s="9"/>
      <c r="EBO103" s="9"/>
      <c r="EBP103" s="9"/>
      <c r="EBQ103" s="9"/>
      <c r="EBR103" s="9"/>
      <c r="EBS103" s="9"/>
      <c r="EBT103" s="9"/>
      <c r="EBU103" s="9"/>
      <c r="EBV103" s="9"/>
      <c r="EBW103" s="9"/>
      <c r="EBX103" s="9"/>
      <c r="EBY103" s="9"/>
      <c r="EBZ103" s="9"/>
      <c r="ECA103" s="9"/>
      <c r="ECB103" s="9"/>
      <c r="ECC103" s="9"/>
      <c r="ECD103" s="9"/>
      <c r="ECE103" s="9"/>
      <c r="ECF103" s="9"/>
      <c r="ECG103" s="9"/>
      <c r="ECH103" s="9"/>
      <c r="ECI103" s="9"/>
      <c r="ECJ103" s="9"/>
      <c r="ECK103" s="9"/>
      <c r="ECL103" s="9"/>
      <c r="ECM103" s="9"/>
      <c r="ECN103" s="9"/>
      <c r="ECO103" s="9"/>
      <c r="ECP103" s="9"/>
      <c r="ECQ103" s="9"/>
      <c r="ECR103" s="9"/>
      <c r="ECS103" s="9"/>
      <c r="ECT103" s="9"/>
      <c r="ECU103" s="9"/>
      <c r="ECV103" s="9"/>
      <c r="ECW103" s="9"/>
      <c r="ECX103" s="9"/>
      <c r="ECY103" s="9"/>
      <c r="ECZ103" s="9"/>
      <c r="EDA103" s="9"/>
      <c r="EDB103" s="9"/>
      <c r="EDC103" s="9"/>
      <c r="EDD103" s="9"/>
      <c r="EDE103" s="9"/>
      <c r="EDF103" s="9"/>
      <c r="EDG103" s="9"/>
      <c r="EDH103" s="9"/>
      <c r="EDI103" s="9"/>
      <c r="EDJ103" s="9"/>
      <c r="EDK103" s="9"/>
      <c r="EDL103" s="9"/>
      <c r="EDM103" s="9"/>
      <c r="EDN103" s="9"/>
      <c r="EDO103" s="9"/>
      <c r="EDP103" s="9"/>
      <c r="EDQ103" s="9"/>
      <c r="EDR103" s="9"/>
      <c r="EDS103" s="9"/>
      <c r="EDT103" s="9"/>
      <c r="EDU103" s="9"/>
      <c r="EDV103" s="9"/>
      <c r="EDW103" s="9"/>
      <c r="EDX103" s="9"/>
      <c r="EDY103" s="9"/>
      <c r="EDZ103" s="9"/>
      <c r="EEA103" s="9"/>
      <c r="EEB103" s="9"/>
      <c r="EEC103" s="9"/>
      <c r="EED103" s="9"/>
      <c r="EEE103" s="9"/>
      <c r="EEF103" s="9"/>
      <c r="EEG103" s="9"/>
      <c r="EEH103" s="9"/>
      <c r="EEI103" s="9"/>
      <c r="EEJ103" s="9"/>
      <c r="EEK103" s="9"/>
      <c r="EEL103" s="9"/>
      <c r="EEM103" s="9"/>
      <c r="EEN103" s="9"/>
      <c r="EEO103" s="9"/>
      <c r="EEP103" s="9"/>
      <c r="EEQ103" s="9"/>
      <c r="EER103" s="9"/>
      <c r="EES103" s="9"/>
      <c r="EET103" s="9"/>
      <c r="EEU103" s="9"/>
      <c r="EEV103" s="9"/>
      <c r="EEW103" s="9"/>
      <c r="EEX103" s="9"/>
      <c r="EEY103" s="9"/>
      <c r="EEZ103" s="9"/>
      <c r="EFA103" s="9"/>
      <c r="EFB103" s="9"/>
      <c r="EFC103" s="9"/>
      <c r="EFD103" s="9"/>
      <c r="EFE103" s="9"/>
      <c r="EFF103" s="9"/>
      <c r="EFG103" s="9"/>
      <c r="EFH103" s="9"/>
      <c r="EFI103" s="9"/>
      <c r="EFJ103" s="9"/>
      <c r="EFK103" s="9"/>
      <c r="EFL103" s="9"/>
      <c r="EFM103" s="9"/>
      <c r="EFN103" s="9"/>
      <c r="EFO103" s="9"/>
      <c r="EFP103" s="9"/>
      <c r="EFQ103" s="9"/>
      <c r="EFR103" s="9"/>
      <c r="EFS103" s="9"/>
      <c r="EFT103" s="9"/>
      <c r="EFU103" s="9"/>
      <c r="EFV103" s="9"/>
      <c r="EFW103" s="9"/>
      <c r="EFX103" s="9"/>
      <c r="EFY103" s="9"/>
      <c r="EFZ103" s="9"/>
      <c r="EGA103" s="9"/>
      <c r="EGB103" s="9"/>
      <c r="EGC103" s="9"/>
      <c r="EGD103" s="9"/>
      <c r="EGE103" s="9"/>
      <c r="EGF103" s="9"/>
      <c r="EGG103" s="9"/>
      <c r="EGH103" s="9"/>
      <c r="EGI103" s="9"/>
      <c r="EGJ103" s="9"/>
      <c r="EGK103" s="9"/>
      <c r="EGL103" s="9"/>
      <c r="EGM103" s="9"/>
      <c r="EGN103" s="9"/>
      <c r="EGO103" s="9"/>
      <c r="EGP103" s="9"/>
      <c r="EGQ103" s="9"/>
      <c r="EGR103" s="9"/>
      <c r="EGS103" s="9"/>
      <c r="EGT103" s="9"/>
      <c r="EGU103" s="9"/>
      <c r="EGV103" s="9"/>
      <c r="EGW103" s="9"/>
      <c r="EGX103" s="9"/>
      <c r="EGY103" s="9"/>
      <c r="EGZ103" s="9"/>
      <c r="EHA103" s="9"/>
      <c r="EHB103" s="9"/>
      <c r="EHC103" s="9"/>
      <c r="EHD103" s="9"/>
      <c r="EHE103" s="9"/>
      <c r="EHF103" s="9"/>
      <c r="EHG103" s="9"/>
      <c r="EHH103" s="9"/>
      <c r="EHI103" s="9"/>
      <c r="EHJ103" s="9"/>
      <c r="EHK103" s="9"/>
      <c r="EHL103" s="9"/>
      <c r="EHM103" s="9"/>
      <c r="EHN103" s="9"/>
      <c r="EHO103" s="9"/>
      <c r="EHP103" s="9"/>
      <c r="EHQ103" s="9"/>
      <c r="EHR103" s="9"/>
      <c r="EHS103" s="9"/>
      <c r="EHT103" s="9"/>
      <c r="EHU103" s="9"/>
      <c r="EHV103" s="9"/>
      <c r="EHW103" s="9"/>
      <c r="EHX103" s="9"/>
      <c r="EHY103" s="9"/>
      <c r="EHZ103" s="9"/>
      <c r="EIA103" s="9"/>
      <c r="EIB103" s="9"/>
      <c r="EIC103" s="9"/>
      <c r="EID103" s="9"/>
      <c r="EIE103" s="9"/>
      <c r="EIF103" s="9"/>
      <c r="EIG103" s="9"/>
      <c r="EIH103" s="9"/>
      <c r="EII103" s="9"/>
      <c r="EIJ103" s="9"/>
      <c r="EIK103" s="9"/>
      <c r="EIL103" s="9"/>
      <c r="EIM103" s="9"/>
      <c r="EIN103" s="9"/>
      <c r="EIO103" s="9"/>
      <c r="EIP103" s="9"/>
      <c r="EIQ103" s="9"/>
      <c r="EIR103" s="9"/>
      <c r="EIS103" s="9"/>
      <c r="EIT103" s="9"/>
      <c r="EIU103" s="9"/>
      <c r="EIV103" s="9"/>
      <c r="EIW103" s="9"/>
      <c r="EIX103" s="9"/>
      <c r="EIY103" s="9"/>
      <c r="EIZ103" s="9"/>
      <c r="EJA103" s="9"/>
      <c r="EJB103" s="9"/>
      <c r="EJC103" s="9"/>
      <c r="EJD103" s="9"/>
      <c r="EJE103" s="9"/>
      <c r="EJF103" s="9"/>
      <c r="EJG103" s="9"/>
      <c r="EJH103" s="9"/>
      <c r="EJI103" s="9"/>
      <c r="EJJ103" s="9"/>
      <c r="EJK103" s="9"/>
      <c r="EJL103" s="9"/>
      <c r="EJM103" s="9"/>
      <c r="EJN103" s="9"/>
      <c r="EJO103" s="9"/>
      <c r="EJP103" s="9"/>
      <c r="EJQ103" s="9"/>
      <c r="EJR103" s="9"/>
      <c r="EJS103" s="9"/>
      <c r="EJT103" s="9"/>
      <c r="EJU103" s="9"/>
      <c r="EJV103" s="9"/>
      <c r="EJW103" s="9"/>
      <c r="EJX103" s="9"/>
      <c r="EJY103" s="9"/>
      <c r="EJZ103" s="9"/>
      <c r="EKA103" s="9"/>
      <c r="EKB103" s="9"/>
      <c r="EKC103" s="9"/>
      <c r="EKD103" s="9"/>
      <c r="EKE103" s="9"/>
      <c r="EKF103" s="9"/>
      <c r="EKG103" s="9"/>
      <c r="EKH103" s="9"/>
      <c r="EKI103" s="9"/>
      <c r="EKJ103" s="9"/>
      <c r="EKK103" s="9"/>
      <c r="EKL103" s="9"/>
      <c r="EKM103" s="9"/>
      <c r="EKN103" s="9"/>
      <c r="EKO103" s="9"/>
      <c r="EKP103" s="9"/>
      <c r="EKQ103" s="9"/>
      <c r="EKR103" s="9"/>
      <c r="EKS103" s="9"/>
      <c r="EKT103" s="9"/>
      <c r="EKU103" s="9"/>
      <c r="EKV103" s="9"/>
      <c r="EKW103" s="9"/>
      <c r="EKX103" s="9"/>
      <c r="EKY103" s="9"/>
      <c r="EKZ103" s="9"/>
      <c r="ELA103" s="9"/>
      <c r="ELB103" s="9"/>
      <c r="ELC103" s="9"/>
      <c r="ELD103" s="9"/>
      <c r="ELE103" s="9"/>
      <c r="ELF103" s="9"/>
      <c r="ELG103" s="9"/>
      <c r="ELH103" s="9"/>
      <c r="ELI103" s="9"/>
      <c r="ELJ103" s="9"/>
      <c r="ELK103" s="9"/>
      <c r="ELL103" s="9"/>
      <c r="ELM103" s="9"/>
      <c r="ELN103" s="9"/>
      <c r="ELO103" s="9"/>
      <c r="ELP103" s="9"/>
      <c r="ELQ103" s="9"/>
      <c r="ELR103" s="9"/>
      <c r="ELS103" s="9"/>
      <c r="ELT103" s="9"/>
      <c r="ELU103" s="9"/>
      <c r="ELV103" s="9"/>
      <c r="ELW103" s="9"/>
      <c r="ELX103" s="9"/>
      <c r="ELY103" s="9"/>
      <c r="ELZ103" s="9"/>
      <c r="EMA103" s="9"/>
      <c r="EMB103" s="9"/>
      <c r="EMC103" s="9"/>
      <c r="EMD103" s="9"/>
      <c r="EME103" s="9"/>
      <c r="EMF103" s="9"/>
      <c r="EMG103" s="9"/>
      <c r="EMH103" s="9"/>
      <c r="EMI103" s="9"/>
      <c r="EMJ103" s="9"/>
      <c r="EMK103" s="9"/>
      <c r="EML103" s="9"/>
      <c r="EMM103" s="9"/>
      <c r="EMN103" s="9"/>
      <c r="EMO103" s="9"/>
      <c r="EMP103" s="9"/>
      <c r="EMQ103" s="9"/>
      <c r="EMR103" s="9"/>
      <c r="EMS103" s="9"/>
      <c r="EMT103" s="9"/>
      <c r="EMU103" s="9"/>
      <c r="EMV103" s="9"/>
      <c r="EMW103" s="9"/>
      <c r="EMX103" s="9"/>
      <c r="EMY103" s="9"/>
      <c r="EMZ103" s="9"/>
      <c r="ENA103" s="9"/>
      <c r="ENB103" s="9"/>
      <c r="ENC103" s="9"/>
      <c r="END103" s="9"/>
      <c r="ENE103" s="9"/>
      <c r="ENF103" s="9"/>
      <c r="ENG103" s="9"/>
      <c r="ENH103" s="9"/>
      <c r="ENI103" s="9"/>
      <c r="ENJ103" s="9"/>
      <c r="ENK103" s="9"/>
      <c r="ENL103" s="9"/>
      <c r="ENM103" s="9"/>
      <c r="ENN103" s="9"/>
      <c r="ENO103" s="9"/>
      <c r="ENP103" s="9"/>
      <c r="ENQ103" s="9"/>
      <c r="ENR103" s="9"/>
      <c r="ENS103" s="9"/>
      <c r="ENT103" s="9"/>
      <c r="ENU103" s="9"/>
      <c r="ENV103" s="9"/>
      <c r="ENW103" s="9"/>
      <c r="ENX103" s="9"/>
      <c r="ENY103" s="9"/>
      <c r="ENZ103" s="9"/>
      <c r="EOA103" s="9"/>
      <c r="EOB103" s="9"/>
      <c r="EOC103" s="9"/>
      <c r="EOD103" s="9"/>
      <c r="EOE103" s="9"/>
      <c r="EOF103" s="9"/>
      <c r="EOG103" s="9"/>
      <c r="EOH103" s="9"/>
      <c r="EOI103" s="9"/>
      <c r="EOJ103" s="9"/>
      <c r="EOK103" s="9"/>
      <c r="EOL103" s="9"/>
      <c r="EOM103" s="9"/>
      <c r="EON103" s="9"/>
      <c r="EOO103" s="9"/>
      <c r="EOP103" s="9"/>
      <c r="EOQ103" s="9"/>
      <c r="EOR103" s="9"/>
      <c r="EOS103" s="9"/>
      <c r="EOT103" s="9"/>
      <c r="EOU103" s="9"/>
      <c r="EOV103" s="9"/>
      <c r="EOW103" s="9"/>
      <c r="EOX103" s="9"/>
      <c r="EOY103" s="9"/>
      <c r="EOZ103" s="9"/>
      <c r="EPA103" s="9"/>
      <c r="EPB103" s="9"/>
      <c r="EPC103" s="9"/>
      <c r="EPD103" s="9"/>
      <c r="EPE103" s="9"/>
      <c r="EPF103" s="9"/>
      <c r="EPG103" s="9"/>
      <c r="EPH103" s="9"/>
      <c r="EPI103" s="9"/>
      <c r="EPJ103" s="9"/>
      <c r="EPK103" s="9"/>
      <c r="EPL103" s="9"/>
      <c r="EPM103" s="9"/>
      <c r="EPN103" s="9"/>
      <c r="EPO103" s="9"/>
      <c r="EPP103" s="9"/>
      <c r="EPQ103" s="9"/>
      <c r="EPR103" s="9"/>
      <c r="EPS103" s="9"/>
      <c r="EPT103" s="9"/>
      <c r="EPU103" s="9"/>
      <c r="EPV103" s="9"/>
      <c r="EPW103" s="9"/>
      <c r="EPX103" s="9"/>
      <c r="EPY103" s="9"/>
      <c r="EPZ103" s="9"/>
      <c r="EQA103" s="9"/>
      <c r="EQB103" s="9"/>
      <c r="EQC103" s="9"/>
      <c r="EQD103" s="9"/>
      <c r="EQE103" s="9"/>
      <c r="EQF103" s="9"/>
      <c r="EQG103" s="9"/>
      <c r="EQH103" s="9"/>
      <c r="EQI103" s="9"/>
      <c r="EQJ103" s="9"/>
      <c r="EQK103" s="9"/>
      <c r="EQL103" s="9"/>
      <c r="EQM103" s="9"/>
      <c r="EQN103" s="9"/>
      <c r="EQO103" s="9"/>
      <c r="EQP103" s="9"/>
      <c r="EQQ103" s="9"/>
      <c r="EQR103" s="9"/>
      <c r="EQS103" s="9"/>
      <c r="EQT103" s="9"/>
      <c r="EQU103" s="9"/>
      <c r="EQV103" s="9"/>
      <c r="EQW103" s="9"/>
      <c r="EQX103" s="9"/>
      <c r="EQY103" s="9"/>
      <c r="EQZ103" s="9"/>
      <c r="ERA103" s="9"/>
      <c r="ERB103" s="9"/>
      <c r="ERC103" s="9"/>
      <c r="ERD103" s="9"/>
      <c r="ERE103" s="9"/>
      <c r="ERF103" s="9"/>
      <c r="ERG103" s="9"/>
      <c r="ERH103" s="9"/>
      <c r="ERI103" s="9"/>
      <c r="ERJ103" s="9"/>
      <c r="ERK103" s="9"/>
      <c r="ERL103" s="9"/>
      <c r="ERM103" s="9"/>
      <c r="ERN103" s="9"/>
      <c r="ERO103" s="9"/>
      <c r="ERP103" s="9"/>
      <c r="ERQ103" s="9"/>
      <c r="ERR103" s="9"/>
      <c r="ERS103" s="9"/>
      <c r="ERT103" s="9"/>
      <c r="ERU103" s="9"/>
      <c r="ERV103" s="9"/>
      <c r="ERW103" s="9"/>
      <c r="ERX103" s="9"/>
      <c r="ERY103" s="9"/>
      <c r="ERZ103" s="9"/>
      <c r="ESA103" s="9"/>
      <c r="ESB103" s="9"/>
      <c r="ESC103" s="9"/>
      <c r="ESD103" s="9"/>
      <c r="ESE103" s="9"/>
      <c r="ESF103" s="9"/>
      <c r="ESG103" s="9"/>
      <c r="ESH103" s="9"/>
      <c r="ESI103" s="9"/>
      <c r="ESJ103" s="9"/>
      <c r="ESK103" s="9"/>
      <c r="ESL103" s="9"/>
      <c r="ESM103" s="9"/>
      <c r="ESN103" s="9"/>
      <c r="ESO103" s="9"/>
      <c r="ESP103" s="9"/>
      <c r="ESQ103" s="9"/>
      <c r="ESR103" s="9"/>
      <c r="ESS103" s="9"/>
      <c r="EST103" s="9"/>
      <c r="ESU103" s="9"/>
      <c r="ESV103" s="9"/>
      <c r="ESW103" s="9"/>
      <c r="ESX103" s="9"/>
      <c r="ESY103" s="9"/>
      <c r="ESZ103" s="9"/>
      <c r="ETA103" s="9"/>
      <c r="ETB103" s="9"/>
      <c r="ETC103" s="9"/>
      <c r="ETD103" s="9"/>
      <c r="ETE103" s="9"/>
      <c r="ETF103" s="9"/>
      <c r="ETG103" s="9"/>
      <c r="ETH103" s="9"/>
      <c r="ETI103" s="9"/>
      <c r="ETJ103" s="9"/>
      <c r="ETK103" s="9"/>
      <c r="ETL103" s="9"/>
      <c r="ETM103" s="9"/>
      <c r="ETN103" s="9"/>
      <c r="ETO103" s="9"/>
      <c r="ETP103" s="9"/>
      <c r="ETQ103" s="9"/>
      <c r="ETR103" s="9"/>
      <c r="ETS103" s="9"/>
      <c r="ETT103" s="9"/>
      <c r="ETU103" s="9"/>
      <c r="ETV103" s="9"/>
      <c r="ETW103" s="9"/>
      <c r="ETX103" s="9"/>
      <c r="ETY103" s="9"/>
      <c r="ETZ103" s="9"/>
      <c r="EUA103" s="9"/>
      <c r="EUB103" s="9"/>
      <c r="EUC103" s="9"/>
      <c r="EUD103" s="9"/>
      <c r="EUE103" s="9"/>
      <c r="EUF103" s="9"/>
      <c r="EUG103" s="9"/>
      <c r="EUH103" s="9"/>
      <c r="EUI103" s="9"/>
      <c r="EUJ103" s="9"/>
      <c r="EUK103" s="9"/>
      <c r="EUL103" s="9"/>
      <c r="EUM103" s="9"/>
      <c r="EUN103" s="9"/>
      <c r="EUO103" s="9"/>
      <c r="EUP103" s="9"/>
      <c r="EUQ103" s="9"/>
      <c r="EUR103" s="9"/>
      <c r="EUS103" s="9"/>
      <c r="EUT103" s="9"/>
      <c r="EUU103" s="9"/>
      <c r="EUV103" s="9"/>
      <c r="EUW103" s="9"/>
      <c r="EUX103" s="9"/>
      <c r="EUY103" s="9"/>
      <c r="EUZ103" s="9"/>
      <c r="EVA103" s="9"/>
      <c r="EVB103" s="9"/>
      <c r="EVC103" s="9"/>
      <c r="EVD103" s="9"/>
      <c r="EVE103" s="9"/>
      <c r="EVF103" s="9"/>
      <c r="EVG103" s="9"/>
      <c r="EVH103" s="9"/>
      <c r="EVI103" s="9"/>
      <c r="EVJ103" s="9"/>
      <c r="EVK103" s="9"/>
      <c r="EVL103" s="9"/>
      <c r="EVM103" s="9"/>
      <c r="EVN103" s="9"/>
      <c r="EVO103" s="9"/>
      <c r="EVP103" s="9"/>
      <c r="EVQ103" s="9"/>
      <c r="EVR103" s="9"/>
      <c r="EVS103" s="9"/>
      <c r="EVT103" s="9"/>
      <c r="EVU103" s="9"/>
      <c r="EVV103" s="9"/>
      <c r="EVW103" s="9"/>
      <c r="EVX103" s="9"/>
      <c r="EVY103" s="9"/>
      <c r="EVZ103" s="9"/>
      <c r="EWA103" s="9"/>
      <c r="EWB103" s="9"/>
      <c r="EWC103" s="9"/>
      <c r="EWD103" s="9"/>
      <c r="EWE103" s="9"/>
      <c r="EWF103" s="9"/>
      <c r="EWG103" s="9"/>
      <c r="EWH103" s="9"/>
      <c r="EWI103" s="9"/>
      <c r="EWJ103" s="9"/>
      <c r="EWK103" s="9"/>
      <c r="EWL103" s="9"/>
      <c r="EWM103" s="9"/>
      <c r="EWN103" s="9"/>
      <c r="EWO103" s="9"/>
      <c r="EWP103" s="9"/>
      <c r="EWQ103" s="9"/>
      <c r="EWR103" s="9"/>
      <c r="EWS103" s="9"/>
      <c r="EWT103" s="9"/>
      <c r="EWU103" s="9"/>
      <c r="EWV103" s="9"/>
      <c r="EWW103" s="9"/>
      <c r="EWX103" s="9"/>
      <c r="EWY103" s="9"/>
      <c r="EWZ103" s="9"/>
      <c r="EXA103" s="9"/>
      <c r="EXB103" s="9"/>
      <c r="EXC103" s="9"/>
      <c r="EXD103" s="9"/>
      <c r="EXE103" s="9"/>
      <c r="EXF103" s="9"/>
      <c r="EXG103" s="9"/>
      <c r="EXH103" s="9"/>
      <c r="EXI103" s="9"/>
      <c r="EXJ103" s="9"/>
      <c r="EXK103" s="9"/>
      <c r="EXL103" s="9"/>
      <c r="EXM103" s="9"/>
      <c r="EXN103" s="9"/>
      <c r="EXO103" s="9"/>
      <c r="EXP103" s="9"/>
      <c r="EXQ103" s="9"/>
      <c r="EXR103" s="9"/>
      <c r="EXS103" s="9"/>
      <c r="EXT103" s="9"/>
      <c r="EXU103" s="9"/>
      <c r="EXV103" s="9"/>
      <c r="EXW103" s="9"/>
      <c r="EXX103" s="9"/>
      <c r="EXY103" s="9"/>
      <c r="EXZ103" s="9"/>
      <c r="EYA103" s="9"/>
      <c r="EYB103" s="9"/>
      <c r="EYC103" s="9"/>
      <c r="EYD103" s="9"/>
      <c r="EYE103" s="9"/>
      <c r="EYF103" s="9"/>
      <c r="EYG103" s="9"/>
      <c r="EYH103" s="9"/>
      <c r="EYI103" s="9"/>
      <c r="EYJ103" s="9"/>
      <c r="EYK103" s="9"/>
      <c r="EYL103" s="9"/>
      <c r="EYM103" s="9"/>
      <c r="EYN103" s="9"/>
      <c r="EYO103" s="9"/>
      <c r="EYP103" s="9"/>
      <c r="EYQ103" s="9"/>
      <c r="EYR103" s="9"/>
      <c r="EYS103" s="9"/>
      <c r="EYT103" s="9"/>
      <c r="EYU103" s="9"/>
      <c r="EYV103" s="9"/>
      <c r="EYW103" s="9"/>
      <c r="EYX103" s="9"/>
      <c r="EYY103" s="9"/>
      <c r="EYZ103" s="9"/>
      <c r="EZA103" s="9"/>
      <c r="EZB103" s="9"/>
      <c r="EZC103" s="9"/>
      <c r="EZD103" s="9"/>
      <c r="EZE103" s="9"/>
      <c r="EZF103" s="9"/>
      <c r="EZG103" s="9"/>
      <c r="EZH103" s="9"/>
      <c r="EZI103" s="9"/>
      <c r="EZJ103" s="9"/>
      <c r="EZK103" s="9"/>
      <c r="EZL103" s="9"/>
      <c r="EZM103" s="9"/>
      <c r="EZN103" s="9"/>
      <c r="EZO103" s="9"/>
      <c r="EZP103" s="9"/>
      <c r="EZQ103" s="9"/>
      <c r="EZR103" s="9"/>
      <c r="EZS103" s="9"/>
      <c r="EZT103" s="9"/>
      <c r="EZU103" s="9"/>
      <c r="EZV103" s="9"/>
      <c r="EZW103" s="9"/>
      <c r="EZX103" s="9"/>
      <c r="EZY103" s="9"/>
      <c r="EZZ103" s="9"/>
      <c r="FAA103" s="9"/>
      <c r="FAB103" s="9"/>
      <c r="FAC103" s="9"/>
      <c r="FAD103" s="9"/>
      <c r="FAE103" s="9"/>
      <c r="FAF103" s="9"/>
      <c r="FAG103" s="9"/>
      <c r="FAH103" s="9"/>
      <c r="FAI103" s="9"/>
      <c r="FAJ103" s="9"/>
      <c r="FAK103" s="9"/>
      <c r="FAL103" s="9"/>
      <c r="FAM103" s="9"/>
      <c r="FAN103" s="9"/>
      <c r="FAO103" s="9"/>
      <c r="FAP103" s="9"/>
      <c r="FAQ103" s="9"/>
      <c r="FAR103" s="9"/>
      <c r="FAS103" s="9"/>
      <c r="FAT103" s="9"/>
      <c r="FAU103" s="9"/>
      <c r="FAV103" s="9"/>
      <c r="FAW103" s="9"/>
      <c r="FAX103" s="9"/>
      <c r="FAY103" s="9"/>
      <c r="FAZ103" s="9"/>
      <c r="FBA103" s="9"/>
      <c r="FBB103" s="9"/>
      <c r="FBC103" s="9"/>
      <c r="FBD103" s="9"/>
      <c r="FBE103" s="9"/>
      <c r="FBF103" s="9"/>
      <c r="FBG103" s="9"/>
      <c r="FBH103" s="9"/>
      <c r="FBI103" s="9"/>
      <c r="FBJ103" s="9"/>
      <c r="FBK103" s="9"/>
      <c r="FBL103" s="9"/>
      <c r="FBM103" s="9"/>
      <c r="FBN103" s="9"/>
      <c r="FBO103" s="9"/>
      <c r="FBP103" s="9"/>
      <c r="FBQ103" s="9"/>
      <c r="FBR103" s="9"/>
      <c r="FBS103" s="9"/>
      <c r="FBT103" s="9"/>
      <c r="FBU103" s="9"/>
      <c r="FBV103" s="9"/>
      <c r="FBW103" s="9"/>
      <c r="FBX103" s="9"/>
      <c r="FBY103" s="9"/>
      <c r="FBZ103" s="9"/>
      <c r="FCA103" s="9"/>
      <c r="FCB103" s="9"/>
      <c r="FCC103" s="9"/>
      <c r="FCD103" s="9"/>
      <c r="FCE103" s="9"/>
      <c r="FCF103" s="9"/>
      <c r="FCG103" s="9"/>
      <c r="FCH103" s="9"/>
      <c r="FCI103" s="9"/>
      <c r="FCJ103" s="9"/>
      <c r="FCK103" s="9"/>
      <c r="FCL103" s="9"/>
      <c r="FCM103" s="9"/>
      <c r="FCN103" s="9"/>
      <c r="FCO103" s="9"/>
      <c r="FCP103" s="9"/>
      <c r="FCQ103" s="9"/>
      <c r="FCR103" s="9"/>
      <c r="FCS103" s="9"/>
      <c r="FCT103" s="9"/>
      <c r="FCU103" s="9"/>
      <c r="FCV103" s="9"/>
      <c r="FCW103" s="9"/>
      <c r="FCX103" s="9"/>
      <c r="FCY103" s="9"/>
      <c r="FCZ103" s="9"/>
      <c r="FDA103" s="9"/>
      <c r="FDB103" s="9"/>
      <c r="FDC103" s="9"/>
      <c r="FDD103" s="9"/>
      <c r="FDE103" s="9"/>
      <c r="FDF103" s="9"/>
      <c r="FDG103" s="9"/>
      <c r="FDH103" s="9"/>
      <c r="FDI103" s="9"/>
      <c r="FDJ103" s="9"/>
      <c r="FDK103" s="9"/>
      <c r="FDL103" s="9"/>
      <c r="FDM103" s="9"/>
      <c r="FDN103" s="9"/>
      <c r="FDO103" s="9"/>
      <c r="FDP103" s="9"/>
      <c r="FDQ103" s="9"/>
      <c r="FDR103" s="9"/>
      <c r="FDS103" s="9"/>
      <c r="FDT103" s="9"/>
      <c r="FDU103" s="9"/>
      <c r="FDV103" s="9"/>
      <c r="FDW103" s="9"/>
      <c r="FDX103" s="9"/>
      <c r="FDY103" s="9"/>
      <c r="FDZ103" s="9"/>
      <c r="FEA103" s="9"/>
      <c r="FEB103" s="9"/>
      <c r="FEC103" s="9"/>
      <c r="FED103" s="9"/>
      <c r="FEE103" s="9"/>
      <c r="FEF103" s="9"/>
      <c r="FEG103" s="9"/>
      <c r="FEH103" s="9"/>
      <c r="FEI103" s="9"/>
      <c r="FEJ103" s="9"/>
      <c r="FEK103" s="9"/>
      <c r="FEL103" s="9"/>
      <c r="FEM103" s="9"/>
      <c r="FEN103" s="9"/>
      <c r="FEO103" s="9"/>
      <c r="FEP103" s="9"/>
      <c r="FEQ103" s="9"/>
      <c r="FER103" s="9"/>
      <c r="FES103" s="9"/>
      <c r="FET103" s="9"/>
      <c r="FEU103" s="9"/>
      <c r="FEV103" s="9"/>
      <c r="FEW103" s="9"/>
      <c r="FEX103" s="9"/>
      <c r="FEY103" s="9"/>
      <c r="FEZ103" s="9"/>
      <c r="FFA103" s="9"/>
      <c r="FFB103" s="9"/>
      <c r="FFC103" s="9"/>
      <c r="FFD103" s="9"/>
      <c r="FFE103" s="9"/>
      <c r="FFF103" s="9"/>
      <c r="FFG103" s="9"/>
      <c r="FFH103" s="9"/>
      <c r="FFI103" s="9"/>
      <c r="FFJ103" s="9"/>
      <c r="FFK103" s="9"/>
      <c r="FFL103" s="9"/>
      <c r="FFM103" s="9"/>
      <c r="FFN103" s="9"/>
      <c r="FFO103" s="9"/>
      <c r="FFP103" s="9"/>
      <c r="FFQ103" s="9"/>
      <c r="FFR103" s="9"/>
      <c r="FFS103" s="9"/>
      <c r="FFT103" s="9"/>
      <c r="FFU103" s="9"/>
      <c r="FFV103" s="9"/>
      <c r="FFW103" s="9"/>
      <c r="FFX103" s="9"/>
      <c r="FFY103" s="9"/>
      <c r="FFZ103" s="9"/>
      <c r="FGA103" s="9"/>
      <c r="FGB103" s="9"/>
      <c r="FGC103" s="9"/>
      <c r="FGD103" s="9"/>
      <c r="FGE103" s="9"/>
      <c r="FGF103" s="9"/>
      <c r="FGG103" s="9"/>
      <c r="FGH103" s="9"/>
      <c r="FGI103" s="9"/>
      <c r="FGJ103" s="9"/>
      <c r="FGK103" s="9"/>
      <c r="FGL103" s="9"/>
      <c r="FGM103" s="9"/>
      <c r="FGN103" s="9"/>
      <c r="FGO103" s="9"/>
      <c r="FGP103" s="9"/>
      <c r="FGQ103" s="9"/>
      <c r="FGR103" s="9"/>
      <c r="FGS103" s="9"/>
      <c r="FGT103" s="9"/>
      <c r="FGU103" s="9"/>
      <c r="FGV103" s="9"/>
      <c r="FGW103" s="9"/>
      <c r="FGX103" s="9"/>
      <c r="FGY103" s="9"/>
      <c r="FGZ103" s="9"/>
      <c r="FHA103" s="9"/>
      <c r="FHB103" s="9"/>
      <c r="FHC103" s="9"/>
      <c r="FHD103" s="9"/>
      <c r="FHE103" s="9"/>
      <c r="FHF103" s="9"/>
      <c r="FHG103" s="9"/>
      <c r="FHH103" s="9"/>
      <c r="FHI103" s="9"/>
      <c r="FHJ103" s="9"/>
      <c r="FHK103" s="9"/>
      <c r="FHL103" s="9"/>
      <c r="FHM103" s="9"/>
      <c r="FHN103" s="9"/>
      <c r="FHO103" s="9"/>
      <c r="FHP103" s="9"/>
      <c r="FHQ103" s="9"/>
      <c r="FHR103" s="9"/>
      <c r="FHS103" s="9"/>
      <c r="FHT103" s="9"/>
      <c r="FHU103" s="9"/>
      <c r="FHV103" s="9"/>
      <c r="FHW103" s="9"/>
      <c r="FHX103" s="9"/>
      <c r="FHY103" s="9"/>
      <c r="FHZ103" s="9"/>
      <c r="FIA103" s="9"/>
      <c r="FIB103" s="9"/>
      <c r="FIC103" s="9"/>
      <c r="FID103" s="9"/>
      <c r="FIE103" s="9"/>
      <c r="FIF103" s="9"/>
      <c r="FIG103" s="9"/>
      <c r="FIH103" s="9"/>
      <c r="FII103" s="9"/>
      <c r="FIJ103" s="9"/>
      <c r="FIK103" s="9"/>
      <c r="FIL103" s="9"/>
      <c r="FIM103" s="9"/>
      <c r="FIN103" s="9"/>
      <c r="FIO103" s="9"/>
      <c r="FIP103" s="9"/>
      <c r="FIQ103" s="9"/>
      <c r="FIR103" s="9"/>
      <c r="FIS103" s="9"/>
      <c r="FIT103" s="9"/>
      <c r="FIU103" s="9"/>
      <c r="FIV103" s="9"/>
      <c r="FIW103" s="9"/>
      <c r="FIX103" s="9"/>
      <c r="FIY103" s="9"/>
      <c r="FIZ103" s="9"/>
      <c r="FJA103" s="9"/>
      <c r="FJB103" s="9"/>
      <c r="FJC103" s="9"/>
      <c r="FJD103" s="9"/>
      <c r="FJE103" s="9"/>
      <c r="FJF103" s="9"/>
      <c r="FJG103" s="9"/>
      <c r="FJH103" s="9"/>
      <c r="FJI103" s="9"/>
      <c r="FJJ103" s="9"/>
      <c r="FJK103" s="9"/>
      <c r="FJL103" s="9"/>
      <c r="FJM103" s="9"/>
      <c r="FJN103" s="9"/>
      <c r="FJO103" s="9"/>
      <c r="FJP103" s="9"/>
      <c r="FJQ103" s="9"/>
      <c r="FJR103" s="9"/>
      <c r="FJS103" s="9"/>
      <c r="FJT103" s="9"/>
      <c r="FJU103" s="9"/>
      <c r="FJV103" s="9"/>
      <c r="FJW103" s="9"/>
      <c r="FJX103" s="9"/>
      <c r="FJY103" s="9"/>
      <c r="FJZ103" s="9"/>
      <c r="FKA103" s="9"/>
      <c r="FKB103" s="9"/>
      <c r="FKC103" s="9"/>
      <c r="FKD103" s="9"/>
      <c r="FKE103" s="9"/>
      <c r="FKF103" s="9"/>
      <c r="FKG103" s="9"/>
      <c r="FKH103" s="9"/>
      <c r="FKI103" s="9"/>
      <c r="FKJ103" s="9"/>
      <c r="FKK103" s="9"/>
      <c r="FKL103" s="9"/>
      <c r="FKM103" s="9"/>
      <c r="FKN103" s="9"/>
      <c r="FKO103" s="9"/>
      <c r="FKP103" s="9"/>
      <c r="FKQ103" s="9"/>
      <c r="FKR103" s="9"/>
      <c r="FKS103" s="9"/>
      <c r="FKT103" s="9"/>
      <c r="FKU103" s="9"/>
      <c r="FKV103" s="9"/>
      <c r="FKW103" s="9"/>
      <c r="FKX103" s="9"/>
      <c r="FKY103" s="9"/>
      <c r="FKZ103" s="9"/>
      <c r="FLA103" s="9"/>
      <c r="FLB103" s="9"/>
      <c r="FLC103" s="9"/>
      <c r="FLD103" s="9"/>
      <c r="FLE103" s="9"/>
      <c r="FLF103" s="9"/>
      <c r="FLG103" s="9"/>
      <c r="FLH103" s="9"/>
      <c r="FLI103" s="9"/>
      <c r="FLJ103" s="9"/>
      <c r="FLK103" s="9"/>
      <c r="FLL103" s="9"/>
      <c r="FLM103" s="9"/>
      <c r="FLN103" s="9"/>
      <c r="FLO103" s="9"/>
      <c r="FLP103" s="9"/>
      <c r="FLQ103" s="9"/>
      <c r="FLR103" s="9"/>
      <c r="FLS103" s="9"/>
      <c r="FLT103" s="9"/>
      <c r="FLU103" s="9"/>
      <c r="FLV103" s="9"/>
      <c r="FLW103" s="9"/>
      <c r="FLX103" s="9"/>
      <c r="FLY103" s="9"/>
      <c r="FLZ103" s="9"/>
      <c r="FMA103" s="9"/>
      <c r="FMB103" s="9"/>
      <c r="FMC103" s="9"/>
      <c r="FMD103" s="9"/>
      <c r="FME103" s="9"/>
      <c r="FMF103" s="9"/>
      <c r="FMG103" s="9"/>
      <c r="FMH103" s="9"/>
      <c r="FMI103" s="9"/>
      <c r="FMJ103" s="9"/>
      <c r="FMK103" s="9"/>
      <c r="FML103" s="9"/>
      <c r="FMM103" s="9"/>
      <c r="FMN103" s="9"/>
      <c r="FMO103" s="9"/>
      <c r="FMP103" s="9"/>
      <c r="FMQ103" s="9"/>
      <c r="FMR103" s="9"/>
      <c r="FMS103" s="9"/>
      <c r="FMT103" s="9"/>
      <c r="FMU103" s="9"/>
      <c r="FMV103" s="9"/>
      <c r="FMW103" s="9"/>
      <c r="FMX103" s="9"/>
      <c r="FMY103" s="9"/>
      <c r="FMZ103" s="9"/>
      <c r="FNA103" s="9"/>
      <c r="FNB103" s="9"/>
      <c r="FNC103" s="9"/>
      <c r="FND103" s="9"/>
      <c r="FNE103" s="9"/>
      <c r="FNF103" s="9"/>
      <c r="FNG103" s="9"/>
      <c r="FNH103" s="9"/>
      <c r="FNI103" s="9"/>
      <c r="FNJ103" s="9"/>
      <c r="FNK103" s="9"/>
      <c r="FNL103" s="9"/>
      <c r="FNM103" s="9"/>
      <c r="FNN103" s="9"/>
      <c r="FNO103" s="9"/>
      <c r="FNP103" s="9"/>
      <c r="FNQ103" s="9"/>
      <c r="FNR103" s="9"/>
      <c r="FNS103" s="9"/>
      <c r="FNT103" s="9"/>
      <c r="FNU103" s="9"/>
      <c r="FNV103" s="9"/>
      <c r="FNW103" s="9"/>
      <c r="FNX103" s="9"/>
      <c r="FNY103" s="9"/>
      <c r="FNZ103" s="9"/>
      <c r="FOA103" s="9"/>
      <c r="FOB103" s="9"/>
      <c r="FOC103" s="9"/>
      <c r="FOD103" s="9"/>
      <c r="FOE103" s="9"/>
      <c r="FOF103" s="9"/>
      <c r="FOG103" s="9"/>
      <c r="FOH103" s="9"/>
      <c r="FOI103" s="9"/>
      <c r="FOJ103" s="9"/>
      <c r="FOK103" s="9"/>
      <c r="FOL103" s="9"/>
      <c r="FOM103" s="9"/>
      <c r="FON103" s="9"/>
      <c r="FOO103" s="9"/>
      <c r="FOP103" s="9"/>
      <c r="FOQ103" s="9"/>
      <c r="FOR103" s="9"/>
      <c r="FOS103" s="9"/>
      <c r="FOT103" s="9"/>
      <c r="FOU103" s="9"/>
      <c r="FOV103" s="9"/>
      <c r="FOW103" s="9"/>
      <c r="FOX103" s="9"/>
      <c r="FOY103" s="9"/>
      <c r="FOZ103" s="9"/>
      <c r="FPA103" s="9"/>
      <c r="FPB103" s="9"/>
      <c r="FPC103" s="9"/>
      <c r="FPD103" s="9"/>
      <c r="FPE103" s="9"/>
      <c r="FPF103" s="9"/>
      <c r="FPG103" s="9"/>
      <c r="FPH103" s="9"/>
      <c r="FPI103" s="9"/>
      <c r="FPJ103" s="9"/>
      <c r="FPK103" s="9"/>
      <c r="FPL103" s="9"/>
      <c r="FPM103" s="9"/>
      <c r="FPN103" s="9"/>
      <c r="FPO103" s="9"/>
      <c r="FPP103" s="9"/>
      <c r="FPQ103" s="9"/>
      <c r="FPR103" s="9"/>
      <c r="FPS103" s="9"/>
      <c r="FPT103" s="9"/>
      <c r="FPU103" s="9"/>
      <c r="FPV103" s="9"/>
      <c r="FPW103" s="9"/>
      <c r="FPX103" s="9"/>
      <c r="FPY103" s="9"/>
      <c r="FPZ103" s="9"/>
      <c r="FQA103" s="9"/>
      <c r="FQB103" s="9"/>
      <c r="FQC103" s="9"/>
      <c r="FQD103" s="9"/>
      <c r="FQE103" s="9"/>
      <c r="FQF103" s="9"/>
      <c r="FQG103" s="9"/>
      <c r="FQH103" s="9"/>
      <c r="FQI103" s="9"/>
      <c r="FQJ103" s="9"/>
      <c r="FQK103" s="9"/>
      <c r="FQL103" s="9"/>
      <c r="FQM103" s="9"/>
      <c r="FQN103" s="9"/>
      <c r="FQO103" s="9"/>
      <c r="FQP103" s="9"/>
      <c r="FQQ103" s="9"/>
      <c r="FQR103" s="9"/>
      <c r="FQS103" s="9"/>
      <c r="FQT103" s="9"/>
      <c r="FQU103" s="9"/>
      <c r="FQV103" s="9"/>
      <c r="FQW103" s="9"/>
      <c r="FQX103" s="9"/>
      <c r="FQY103" s="9"/>
      <c r="FQZ103" s="9"/>
      <c r="FRA103" s="9"/>
      <c r="FRB103" s="9"/>
      <c r="FRC103" s="9"/>
      <c r="FRD103" s="9"/>
      <c r="FRE103" s="9"/>
      <c r="FRF103" s="9"/>
      <c r="FRG103" s="9"/>
      <c r="FRH103" s="9"/>
      <c r="FRI103" s="9"/>
      <c r="FRJ103" s="9"/>
      <c r="FRK103" s="9"/>
      <c r="FRL103" s="9"/>
      <c r="FRM103" s="9"/>
      <c r="FRN103" s="9"/>
      <c r="FRO103" s="9"/>
      <c r="FRP103" s="9"/>
      <c r="FRQ103" s="9"/>
      <c r="FRR103" s="9"/>
      <c r="FRS103" s="9"/>
      <c r="FRT103" s="9"/>
      <c r="FRU103" s="9"/>
      <c r="FRV103" s="9"/>
      <c r="FRW103" s="9"/>
      <c r="FRX103" s="9"/>
      <c r="FRY103" s="9"/>
      <c r="FRZ103" s="9"/>
      <c r="FSA103" s="9"/>
      <c r="FSB103" s="9"/>
      <c r="FSC103" s="9"/>
      <c r="FSD103" s="9"/>
      <c r="FSE103" s="9"/>
      <c r="FSF103" s="9"/>
      <c r="FSG103" s="9"/>
      <c r="FSH103" s="9"/>
      <c r="FSI103" s="9"/>
      <c r="FSJ103" s="9"/>
      <c r="FSK103" s="9"/>
      <c r="FSL103" s="9"/>
      <c r="FSM103" s="9"/>
      <c r="FSN103" s="9"/>
      <c r="FSO103" s="9"/>
      <c r="FSP103" s="9"/>
      <c r="FSQ103" s="9"/>
      <c r="FSR103" s="9"/>
      <c r="FSS103" s="9"/>
      <c r="FST103" s="9"/>
      <c r="FSU103" s="9"/>
      <c r="FSV103" s="9"/>
      <c r="FSW103" s="9"/>
      <c r="FSX103" s="9"/>
      <c r="FSY103" s="9"/>
      <c r="FSZ103" s="9"/>
      <c r="FTA103" s="9"/>
      <c r="FTB103" s="9"/>
      <c r="FTC103" s="9"/>
      <c r="FTD103" s="9"/>
      <c r="FTE103" s="9"/>
      <c r="FTF103" s="9"/>
      <c r="FTG103" s="9"/>
      <c r="FTH103" s="9"/>
      <c r="FTI103" s="9"/>
      <c r="FTJ103" s="9"/>
      <c r="FTK103" s="9"/>
      <c r="FTL103" s="9"/>
      <c r="FTM103" s="9"/>
      <c r="FTN103" s="9"/>
      <c r="FTO103" s="9"/>
      <c r="FTP103" s="9"/>
      <c r="FTQ103" s="9"/>
      <c r="FTR103" s="9"/>
      <c r="FTS103" s="9"/>
      <c r="FTT103" s="9"/>
      <c r="FTU103" s="9"/>
      <c r="FTV103" s="9"/>
      <c r="FTW103" s="9"/>
      <c r="FTX103" s="9"/>
      <c r="FTY103" s="9"/>
      <c r="FTZ103" s="9"/>
      <c r="FUA103" s="9"/>
      <c r="FUB103" s="9"/>
      <c r="FUC103" s="9"/>
      <c r="FUD103" s="9"/>
      <c r="FUE103" s="9"/>
      <c r="FUF103" s="9"/>
      <c r="FUG103" s="9"/>
      <c r="FUH103" s="9"/>
      <c r="FUI103" s="9"/>
      <c r="FUJ103" s="9"/>
      <c r="FUK103" s="9"/>
      <c r="FUL103" s="9"/>
      <c r="FUM103" s="9"/>
      <c r="FUN103" s="9"/>
      <c r="FUO103" s="9"/>
      <c r="FUP103" s="9"/>
      <c r="FUQ103" s="9"/>
      <c r="FUR103" s="9"/>
      <c r="FUS103" s="9"/>
      <c r="FUT103" s="9"/>
      <c r="FUU103" s="9"/>
      <c r="FUV103" s="9"/>
      <c r="FUW103" s="9"/>
      <c r="FUX103" s="9"/>
      <c r="FUY103" s="9"/>
      <c r="FUZ103" s="9"/>
      <c r="FVA103" s="9"/>
      <c r="FVB103" s="9"/>
      <c r="FVC103" s="9"/>
      <c r="FVD103" s="9"/>
      <c r="FVE103" s="9"/>
      <c r="FVF103" s="9"/>
      <c r="FVG103" s="9"/>
      <c r="FVH103" s="9"/>
      <c r="FVI103" s="9"/>
      <c r="FVJ103" s="9"/>
      <c r="FVK103" s="9"/>
      <c r="FVL103" s="9"/>
      <c r="FVM103" s="9"/>
      <c r="FVN103" s="9"/>
      <c r="FVO103" s="9"/>
      <c r="FVP103" s="9"/>
      <c r="FVQ103" s="9"/>
      <c r="FVR103" s="9"/>
      <c r="FVS103" s="9"/>
      <c r="FVT103" s="9"/>
      <c r="FVU103" s="9"/>
      <c r="FVV103" s="9"/>
      <c r="FVW103" s="9"/>
      <c r="FVX103" s="9"/>
      <c r="FVY103" s="9"/>
      <c r="FVZ103" s="9"/>
      <c r="FWA103" s="9"/>
      <c r="FWB103" s="9"/>
      <c r="FWC103" s="9"/>
      <c r="FWD103" s="9"/>
      <c r="FWE103" s="9"/>
      <c r="FWF103" s="9"/>
      <c r="FWG103" s="9"/>
      <c r="FWH103" s="9"/>
      <c r="FWI103" s="9"/>
      <c r="FWJ103" s="9"/>
      <c r="FWK103" s="9"/>
      <c r="FWL103" s="9"/>
      <c r="FWM103" s="9"/>
      <c r="FWN103" s="9"/>
      <c r="FWO103" s="9"/>
      <c r="FWP103" s="9"/>
      <c r="FWQ103" s="9"/>
      <c r="FWR103" s="9"/>
      <c r="FWS103" s="9"/>
      <c r="FWT103" s="9"/>
      <c r="FWU103" s="9"/>
      <c r="FWV103" s="9"/>
      <c r="FWW103" s="9"/>
      <c r="FWX103" s="9"/>
      <c r="FWY103" s="9"/>
      <c r="FWZ103" s="9"/>
      <c r="FXA103" s="9"/>
      <c r="FXB103" s="9"/>
      <c r="FXC103" s="9"/>
      <c r="FXD103" s="9"/>
      <c r="FXE103" s="9"/>
      <c r="FXF103" s="9"/>
      <c r="FXG103" s="9"/>
      <c r="FXH103" s="9"/>
      <c r="FXI103" s="9"/>
      <c r="FXJ103" s="9"/>
      <c r="FXK103" s="9"/>
      <c r="FXL103" s="9"/>
      <c r="FXM103" s="9"/>
      <c r="FXN103" s="9"/>
      <c r="FXO103" s="9"/>
      <c r="FXP103" s="9"/>
      <c r="FXQ103" s="9"/>
      <c r="FXR103" s="9"/>
      <c r="FXS103" s="9"/>
      <c r="FXT103" s="9"/>
      <c r="FXU103" s="9"/>
      <c r="FXV103" s="9"/>
      <c r="FXW103" s="9"/>
      <c r="FXX103" s="9"/>
      <c r="FXY103" s="9"/>
      <c r="FXZ103" s="9"/>
      <c r="FYA103" s="9"/>
      <c r="FYB103" s="9"/>
      <c r="FYC103" s="9"/>
      <c r="FYD103" s="9"/>
      <c r="FYE103" s="9"/>
      <c r="FYF103" s="9"/>
      <c r="FYG103" s="9"/>
      <c r="FYH103" s="9"/>
      <c r="FYI103" s="9"/>
      <c r="FYJ103" s="9"/>
      <c r="FYK103" s="9"/>
      <c r="FYL103" s="9"/>
      <c r="FYM103" s="9"/>
      <c r="FYN103" s="9"/>
      <c r="FYO103" s="9"/>
      <c r="FYP103" s="9"/>
      <c r="FYQ103" s="9"/>
      <c r="FYR103" s="9"/>
      <c r="FYS103" s="9"/>
      <c r="FYT103" s="9"/>
      <c r="FYU103" s="9"/>
      <c r="FYV103" s="9"/>
      <c r="FYW103" s="9"/>
      <c r="FYX103" s="9"/>
      <c r="FYY103" s="9"/>
      <c r="FYZ103" s="9"/>
      <c r="FZA103" s="9"/>
      <c r="FZB103" s="9"/>
      <c r="FZC103" s="9"/>
      <c r="FZD103" s="9"/>
      <c r="FZE103" s="9"/>
      <c r="FZF103" s="9"/>
      <c r="FZG103" s="9"/>
      <c r="FZH103" s="9"/>
      <c r="FZI103" s="9"/>
      <c r="FZJ103" s="9"/>
      <c r="FZK103" s="9"/>
      <c r="FZL103" s="9"/>
      <c r="FZM103" s="9"/>
      <c r="FZN103" s="9"/>
      <c r="FZO103" s="9"/>
      <c r="FZP103" s="9"/>
      <c r="FZQ103" s="9"/>
      <c r="FZR103" s="9"/>
      <c r="FZS103" s="9"/>
      <c r="FZT103" s="9"/>
      <c r="FZU103" s="9"/>
      <c r="FZV103" s="9"/>
      <c r="FZW103" s="9"/>
      <c r="FZX103" s="9"/>
      <c r="FZY103" s="9"/>
      <c r="FZZ103" s="9"/>
      <c r="GAA103" s="9"/>
      <c r="GAB103" s="9"/>
      <c r="GAC103" s="9"/>
      <c r="GAD103" s="9"/>
      <c r="GAE103" s="9"/>
      <c r="GAF103" s="9"/>
      <c r="GAG103" s="9"/>
      <c r="GAH103" s="9"/>
      <c r="GAI103" s="9"/>
      <c r="GAJ103" s="9"/>
      <c r="GAK103" s="9"/>
      <c r="GAL103" s="9"/>
      <c r="GAM103" s="9"/>
      <c r="GAN103" s="9"/>
      <c r="GAO103" s="9"/>
      <c r="GAP103" s="9"/>
      <c r="GAQ103" s="9"/>
      <c r="GAR103" s="9"/>
      <c r="GAS103" s="9"/>
      <c r="GAT103" s="9"/>
      <c r="GAU103" s="9"/>
      <c r="GAV103" s="9"/>
      <c r="GAW103" s="9"/>
      <c r="GAX103" s="9"/>
      <c r="GAY103" s="9"/>
      <c r="GAZ103" s="9"/>
      <c r="GBA103" s="9"/>
      <c r="GBB103" s="9"/>
      <c r="GBC103" s="9"/>
      <c r="GBD103" s="9"/>
      <c r="GBE103" s="9"/>
      <c r="GBF103" s="9"/>
      <c r="GBG103" s="9"/>
      <c r="GBH103" s="9"/>
      <c r="GBI103" s="9"/>
      <c r="GBJ103" s="9"/>
      <c r="GBK103" s="9"/>
      <c r="GBL103" s="9"/>
      <c r="GBM103" s="9"/>
      <c r="GBN103" s="9"/>
      <c r="GBO103" s="9"/>
      <c r="GBP103" s="9"/>
      <c r="GBQ103" s="9"/>
      <c r="GBR103" s="9"/>
      <c r="GBS103" s="9"/>
      <c r="GBT103" s="9"/>
      <c r="GBU103" s="9"/>
      <c r="GBV103" s="9"/>
      <c r="GBW103" s="9"/>
      <c r="GBX103" s="9"/>
      <c r="GBY103" s="9"/>
      <c r="GBZ103" s="9"/>
      <c r="GCA103" s="9"/>
      <c r="GCB103" s="9"/>
      <c r="GCC103" s="9"/>
      <c r="GCD103" s="9"/>
      <c r="GCE103" s="9"/>
      <c r="GCF103" s="9"/>
      <c r="GCG103" s="9"/>
      <c r="GCH103" s="9"/>
      <c r="GCI103" s="9"/>
      <c r="GCJ103" s="9"/>
      <c r="GCK103" s="9"/>
      <c r="GCL103" s="9"/>
      <c r="GCM103" s="9"/>
      <c r="GCN103" s="9"/>
      <c r="GCO103" s="9"/>
      <c r="GCP103" s="9"/>
      <c r="GCQ103" s="9"/>
      <c r="GCR103" s="9"/>
      <c r="GCS103" s="9"/>
      <c r="GCT103" s="9"/>
      <c r="GCU103" s="9"/>
      <c r="GCV103" s="9"/>
      <c r="GCW103" s="9"/>
      <c r="GCX103" s="9"/>
      <c r="GCY103" s="9"/>
      <c r="GCZ103" s="9"/>
      <c r="GDA103" s="9"/>
      <c r="GDB103" s="9"/>
      <c r="GDC103" s="9"/>
      <c r="GDD103" s="9"/>
      <c r="GDE103" s="9"/>
      <c r="GDF103" s="9"/>
      <c r="GDG103" s="9"/>
      <c r="GDH103" s="9"/>
      <c r="GDI103" s="9"/>
      <c r="GDJ103" s="9"/>
      <c r="GDK103" s="9"/>
      <c r="GDL103" s="9"/>
      <c r="GDM103" s="9"/>
      <c r="GDN103" s="9"/>
      <c r="GDO103" s="9"/>
      <c r="GDP103" s="9"/>
      <c r="GDQ103" s="9"/>
      <c r="GDR103" s="9"/>
      <c r="GDS103" s="9"/>
      <c r="GDT103" s="9"/>
      <c r="GDU103" s="9"/>
      <c r="GDV103" s="9"/>
      <c r="GDW103" s="9"/>
      <c r="GDX103" s="9"/>
      <c r="GDY103" s="9"/>
      <c r="GDZ103" s="9"/>
      <c r="GEA103" s="9"/>
      <c r="GEB103" s="9"/>
      <c r="GEC103" s="9"/>
      <c r="GED103" s="9"/>
      <c r="GEE103" s="9"/>
      <c r="GEF103" s="9"/>
      <c r="GEG103" s="9"/>
      <c r="GEH103" s="9"/>
      <c r="GEI103" s="9"/>
      <c r="GEJ103" s="9"/>
      <c r="GEK103" s="9"/>
      <c r="GEL103" s="9"/>
      <c r="GEM103" s="9"/>
      <c r="GEN103" s="9"/>
      <c r="GEO103" s="9"/>
      <c r="GEP103" s="9"/>
      <c r="GEQ103" s="9"/>
      <c r="GER103" s="9"/>
      <c r="GES103" s="9"/>
      <c r="GET103" s="9"/>
      <c r="GEU103" s="9"/>
      <c r="GEV103" s="9"/>
      <c r="GEW103" s="9"/>
      <c r="GEX103" s="9"/>
      <c r="GEY103" s="9"/>
      <c r="GEZ103" s="9"/>
      <c r="GFA103" s="9"/>
      <c r="GFB103" s="9"/>
      <c r="GFC103" s="9"/>
      <c r="GFD103" s="9"/>
      <c r="GFE103" s="9"/>
      <c r="GFF103" s="9"/>
      <c r="GFG103" s="9"/>
      <c r="GFH103" s="9"/>
      <c r="GFI103" s="9"/>
      <c r="GFJ103" s="9"/>
      <c r="GFK103" s="9"/>
      <c r="GFL103" s="9"/>
      <c r="GFM103" s="9"/>
      <c r="GFN103" s="9"/>
      <c r="GFO103" s="9"/>
      <c r="GFP103" s="9"/>
      <c r="GFQ103" s="9"/>
      <c r="GFR103" s="9"/>
      <c r="GFS103" s="9"/>
      <c r="GFT103" s="9"/>
      <c r="GFU103" s="9"/>
      <c r="GFV103" s="9"/>
      <c r="GFW103" s="9"/>
      <c r="GFX103" s="9"/>
      <c r="GFY103" s="9"/>
      <c r="GFZ103" s="9"/>
      <c r="GGA103" s="9"/>
      <c r="GGB103" s="9"/>
      <c r="GGC103" s="9"/>
      <c r="GGD103" s="9"/>
      <c r="GGE103" s="9"/>
      <c r="GGF103" s="9"/>
      <c r="GGG103" s="9"/>
      <c r="GGH103" s="9"/>
      <c r="GGI103" s="9"/>
      <c r="GGJ103" s="9"/>
      <c r="GGK103" s="9"/>
      <c r="GGL103" s="9"/>
      <c r="GGM103" s="9"/>
      <c r="GGN103" s="9"/>
      <c r="GGO103" s="9"/>
      <c r="GGP103" s="9"/>
      <c r="GGQ103" s="9"/>
      <c r="GGR103" s="9"/>
      <c r="GGS103" s="9"/>
      <c r="GGT103" s="9"/>
      <c r="GGU103" s="9"/>
      <c r="GGV103" s="9"/>
      <c r="GGW103" s="9"/>
      <c r="GGX103" s="9"/>
      <c r="GGY103" s="9"/>
      <c r="GGZ103" s="9"/>
      <c r="GHA103" s="9"/>
      <c r="GHB103" s="9"/>
      <c r="GHC103" s="9"/>
      <c r="GHD103" s="9"/>
      <c r="GHE103" s="9"/>
      <c r="GHF103" s="9"/>
      <c r="GHG103" s="9"/>
      <c r="GHH103" s="9"/>
      <c r="GHI103" s="9"/>
      <c r="GHJ103" s="9"/>
      <c r="GHK103" s="9"/>
      <c r="GHL103" s="9"/>
      <c r="GHM103" s="9"/>
      <c r="GHN103" s="9"/>
      <c r="GHO103" s="9"/>
      <c r="GHP103" s="9"/>
      <c r="GHQ103" s="9"/>
      <c r="GHR103" s="9"/>
      <c r="GHS103" s="9"/>
      <c r="GHT103" s="9"/>
      <c r="GHU103" s="9"/>
      <c r="GHV103" s="9"/>
      <c r="GHW103" s="9"/>
      <c r="GHX103" s="9"/>
      <c r="GHY103" s="9"/>
      <c r="GHZ103" s="9"/>
      <c r="GIA103" s="9"/>
      <c r="GIB103" s="9"/>
      <c r="GIC103" s="9"/>
      <c r="GID103" s="9"/>
      <c r="GIE103" s="9"/>
      <c r="GIF103" s="9"/>
      <c r="GIG103" s="9"/>
      <c r="GIH103" s="9"/>
      <c r="GII103" s="9"/>
      <c r="GIJ103" s="9"/>
      <c r="GIK103" s="9"/>
      <c r="GIL103" s="9"/>
      <c r="GIM103" s="9"/>
      <c r="GIN103" s="9"/>
      <c r="GIO103" s="9"/>
      <c r="GIP103" s="9"/>
      <c r="GIQ103" s="9"/>
      <c r="GIR103" s="9"/>
      <c r="GIS103" s="9"/>
      <c r="GIT103" s="9"/>
      <c r="GIU103" s="9"/>
      <c r="GIV103" s="9"/>
      <c r="GIW103" s="9"/>
      <c r="GIX103" s="9"/>
      <c r="GIY103" s="9"/>
      <c r="GIZ103" s="9"/>
      <c r="GJA103" s="9"/>
      <c r="GJB103" s="9"/>
      <c r="GJC103" s="9"/>
      <c r="GJD103" s="9"/>
      <c r="GJE103" s="9"/>
      <c r="GJF103" s="9"/>
      <c r="GJG103" s="9"/>
      <c r="GJH103" s="9"/>
      <c r="GJI103" s="9"/>
      <c r="GJJ103" s="9"/>
      <c r="GJK103" s="9"/>
      <c r="GJL103" s="9"/>
      <c r="GJM103" s="9"/>
      <c r="GJN103" s="9"/>
      <c r="GJO103" s="9"/>
      <c r="GJP103" s="9"/>
      <c r="GJQ103" s="9"/>
      <c r="GJR103" s="9"/>
      <c r="GJS103" s="9"/>
      <c r="GJT103" s="9"/>
      <c r="GJU103" s="9"/>
      <c r="GJV103" s="9"/>
      <c r="GJW103" s="9"/>
      <c r="GJX103" s="9"/>
      <c r="GJY103" s="9"/>
      <c r="GJZ103" s="9"/>
      <c r="GKA103" s="9"/>
      <c r="GKB103" s="9"/>
      <c r="GKC103" s="9"/>
      <c r="GKD103" s="9"/>
      <c r="GKE103" s="9"/>
      <c r="GKF103" s="9"/>
      <c r="GKG103" s="9"/>
      <c r="GKH103" s="9"/>
      <c r="GKI103" s="9"/>
      <c r="GKJ103" s="9"/>
      <c r="GKK103" s="9"/>
      <c r="GKL103" s="9"/>
      <c r="GKM103" s="9"/>
      <c r="GKN103" s="9"/>
      <c r="GKO103" s="9"/>
      <c r="GKP103" s="9"/>
      <c r="GKQ103" s="9"/>
      <c r="GKR103" s="9"/>
      <c r="GKS103" s="9"/>
      <c r="GKT103" s="9"/>
      <c r="GKU103" s="9"/>
      <c r="GKV103" s="9"/>
      <c r="GKW103" s="9"/>
      <c r="GKX103" s="9"/>
      <c r="GKY103" s="9"/>
      <c r="GKZ103" s="9"/>
      <c r="GLA103" s="9"/>
      <c r="GLB103" s="9"/>
      <c r="GLC103" s="9"/>
      <c r="GLD103" s="9"/>
      <c r="GLE103" s="9"/>
      <c r="GLF103" s="9"/>
      <c r="GLG103" s="9"/>
      <c r="GLH103" s="9"/>
      <c r="GLI103" s="9"/>
      <c r="GLJ103" s="9"/>
      <c r="GLK103" s="9"/>
      <c r="GLL103" s="9"/>
      <c r="GLM103" s="9"/>
      <c r="GLN103" s="9"/>
      <c r="GLO103" s="9"/>
      <c r="GLP103" s="9"/>
      <c r="GLQ103" s="9"/>
      <c r="GLR103" s="9"/>
      <c r="GLS103" s="9"/>
      <c r="GLT103" s="9"/>
      <c r="GLU103" s="9"/>
      <c r="GLV103" s="9"/>
      <c r="GLW103" s="9"/>
      <c r="GLX103" s="9"/>
      <c r="GLY103" s="9"/>
      <c r="GLZ103" s="9"/>
      <c r="GMA103" s="9"/>
      <c r="GMB103" s="9"/>
      <c r="GMC103" s="9"/>
      <c r="GMD103" s="9"/>
      <c r="GME103" s="9"/>
      <c r="GMF103" s="9"/>
      <c r="GMG103" s="9"/>
      <c r="GMH103" s="9"/>
      <c r="GMI103" s="9"/>
      <c r="GMJ103" s="9"/>
      <c r="GMK103" s="9"/>
      <c r="GML103" s="9"/>
      <c r="GMM103" s="9"/>
      <c r="GMN103" s="9"/>
      <c r="GMO103" s="9"/>
      <c r="GMP103" s="9"/>
      <c r="GMQ103" s="9"/>
      <c r="GMR103" s="9"/>
      <c r="GMS103" s="9"/>
      <c r="GMT103" s="9"/>
      <c r="GMU103" s="9"/>
      <c r="GMV103" s="9"/>
      <c r="GMW103" s="9"/>
      <c r="GMX103" s="9"/>
      <c r="GMY103" s="9"/>
      <c r="GMZ103" s="9"/>
      <c r="GNA103" s="9"/>
      <c r="GNB103" s="9"/>
      <c r="GNC103" s="9"/>
      <c r="GND103" s="9"/>
      <c r="GNE103" s="9"/>
      <c r="GNF103" s="9"/>
      <c r="GNG103" s="9"/>
      <c r="GNH103" s="9"/>
      <c r="GNI103" s="9"/>
      <c r="GNJ103" s="9"/>
      <c r="GNK103" s="9"/>
      <c r="GNL103" s="9"/>
      <c r="GNM103" s="9"/>
      <c r="GNN103" s="9"/>
      <c r="GNO103" s="9"/>
      <c r="GNP103" s="9"/>
      <c r="GNQ103" s="9"/>
      <c r="GNR103" s="9"/>
      <c r="GNS103" s="9"/>
      <c r="GNT103" s="9"/>
      <c r="GNU103" s="9"/>
      <c r="GNV103" s="9"/>
      <c r="GNW103" s="9"/>
      <c r="GNX103" s="9"/>
      <c r="GNY103" s="9"/>
      <c r="GNZ103" s="9"/>
      <c r="GOA103" s="9"/>
      <c r="GOB103" s="9"/>
      <c r="GOC103" s="9"/>
      <c r="GOD103" s="9"/>
      <c r="GOE103" s="9"/>
      <c r="GOF103" s="9"/>
      <c r="GOG103" s="9"/>
      <c r="GOH103" s="9"/>
      <c r="GOI103" s="9"/>
      <c r="GOJ103" s="9"/>
      <c r="GOK103" s="9"/>
      <c r="GOL103" s="9"/>
      <c r="GOM103" s="9"/>
      <c r="GON103" s="9"/>
      <c r="GOO103" s="9"/>
      <c r="GOP103" s="9"/>
      <c r="GOQ103" s="9"/>
      <c r="GOR103" s="9"/>
      <c r="GOS103" s="9"/>
      <c r="GOT103" s="9"/>
      <c r="GOU103" s="9"/>
      <c r="GOV103" s="9"/>
      <c r="GOW103" s="9"/>
      <c r="GOX103" s="9"/>
      <c r="GOY103" s="9"/>
      <c r="GOZ103" s="9"/>
      <c r="GPA103" s="9"/>
      <c r="GPB103" s="9"/>
      <c r="GPC103" s="9"/>
      <c r="GPD103" s="9"/>
      <c r="GPE103" s="9"/>
      <c r="GPF103" s="9"/>
      <c r="GPG103" s="9"/>
      <c r="GPH103" s="9"/>
      <c r="GPI103" s="9"/>
      <c r="GPJ103" s="9"/>
      <c r="GPK103" s="9"/>
      <c r="GPL103" s="9"/>
      <c r="GPM103" s="9"/>
      <c r="GPN103" s="9"/>
      <c r="GPO103" s="9"/>
      <c r="GPP103" s="9"/>
      <c r="GPQ103" s="9"/>
      <c r="GPR103" s="9"/>
      <c r="GPS103" s="9"/>
      <c r="GPT103" s="9"/>
      <c r="GPU103" s="9"/>
      <c r="GPV103" s="9"/>
      <c r="GPW103" s="9"/>
      <c r="GPX103" s="9"/>
      <c r="GPY103" s="9"/>
      <c r="GPZ103" s="9"/>
      <c r="GQA103" s="9"/>
      <c r="GQB103" s="9"/>
      <c r="GQC103" s="9"/>
      <c r="GQD103" s="9"/>
      <c r="GQE103" s="9"/>
      <c r="GQF103" s="9"/>
      <c r="GQG103" s="9"/>
      <c r="GQH103" s="9"/>
      <c r="GQI103" s="9"/>
      <c r="GQJ103" s="9"/>
      <c r="GQK103" s="9"/>
      <c r="GQL103" s="9"/>
      <c r="GQM103" s="9"/>
      <c r="GQN103" s="9"/>
      <c r="GQO103" s="9"/>
      <c r="GQP103" s="9"/>
      <c r="GQQ103" s="9"/>
      <c r="GQR103" s="9"/>
      <c r="GQS103" s="9"/>
      <c r="GQT103" s="9"/>
      <c r="GQU103" s="9"/>
      <c r="GQV103" s="9"/>
      <c r="GQW103" s="9"/>
      <c r="GQX103" s="9"/>
      <c r="GQY103" s="9"/>
      <c r="GQZ103" s="9"/>
      <c r="GRA103" s="9"/>
      <c r="GRB103" s="9"/>
      <c r="GRC103" s="9"/>
      <c r="GRD103" s="9"/>
      <c r="GRE103" s="9"/>
      <c r="GRF103" s="9"/>
      <c r="GRG103" s="9"/>
      <c r="GRH103" s="9"/>
      <c r="GRI103" s="9"/>
      <c r="GRJ103" s="9"/>
      <c r="GRK103" s="9"/>
      <c r="GRL103" s="9"/>
      <c r="GRM103" s="9"/>
      <c r="GRN103" s="9"/>
      <c r="GRO103" s="9"/>
      <c r="GRP103" s="9"/>
      <c r="GRQ103" s="9"/>
      <c r="GRR103" s="9"/>
      <c r="GRS103" s="9"/>
      <c r="GRT103" s="9"/>
      <c r="GRU103" s="9"/>
      <c r="GRV103" s="9"/>
      <c r="GRW103" s="9"/>
      <c r="GRX103" s="9"/>
      <c r="GRY103" s="9"/>
      <c r="GRZ103" s="9"/>
      <c r="GSA103" s="9"/>
      <c r="GSB103" s="9"/>
      <c r="GSC103" s="9"/>
      <c r="GSD103" s="9"/>
      <c r="GSE103" s="9"/>
      <c r="GSF103" s="9"/>
      <c r="GSG103" s="9"/>
      <c r="GSH103" s="9"/>
      <c r="GSI103" s="9"/>
      <c r="GSJ103" s="9"/>
      <c r="GSK103" s="9"/>
      <c r="GSL103" s="9"/>
      <c r="GSM103" s="9"/>
      <c r="GSN103" s="9"/>
      <c r="GSO103" s="9"/>
      <c r="GSP103" s="9"/>
      <c r="GSQ103" s="9"/>
      <c r="GSR103" s="9"/>
      <c r="GSS103" s="9"/>
      <c r="GST103" s="9"/>
      <c r="GSU103" s="9"/>
      <c r="GSV103" s="9"/>
      <c r="GSW103" s="9"/>
      <c r="GSX103" s="9"/>
      <c r="GSY103" s="9"/>
      <c r="GSZ103" s="9"/>
      <c r="GTA103" s="9"/>
      <c r="GTB103" s="9"/>
      <c r="GTC103" s="9"/>
      <c r="GTD103" s="9"/>
      <c r="GTE103" s="9"/>
      <c r="GTF103" s="9"/>
      <c r="GTG103" s="9"/>
      <c r="GTH103" s="9"/>
      <c r="GTI103" s="9"/>
      <c r="GTJ103" s="9"/>
      <c r="GTK103" s="9"/>
      <c r="GTL103" s="9"/>
      <c r="GTM103" s="9"/>
      <c r="GTN103" s="9"/>
      <c r="GTO103" s="9"/>
      <c r="GTP103" s="9"/>
      <c r="GTQ103" s="9"/>
      <c r="GTR103" s="9"/>
      <c r="GTS103" s="9"/>
      <c r="GTT103" s="9"/>
      <c r="GTU103" s="9"/>
      <c r="GTV103" s="9"/>
      <c r="GTW103" s="9"/>
      <c r="GTX103" s="9"/>
      <c r="GTY103" s="9"/>
      <c r="GTZ103" s="9"/>
      <c r="GUA103" s="9"/>
      <c r="GUB103" s="9"/>
      <c r="GUC103" s="9"/>
      <c r="GUD103" s="9"/>
      <c r="GUE103" s="9"/>
      <c r="GUF103" s="9"/>
      <c r="GUG103" s="9"/>
      <c r="GUH103" s="9"/>
      <c r="GUI103" s="9"/>
      <c r="GUJ103" s="9"/>
      <c r="GUK103" s="9"/>
      <c r="GUL103" s="9"/>
      <c r="GUM103" s="9"/>
      <c r="GUN103" s="9"/>
      <c r="GUO103" s="9"/>
      <c r="GUP103" s="9"/>
      <c r="GUQ103" s="9"/>
      <c r="GUR103" s="9"/>
      <c r="GUS103" s="9"/>
      <c r="GUT103" s="9"/>
      <c r="GUU103" s="9"/>
      <c r="GUV103" s="9"/>
      <c r="GUW103" s="9"/>
      <c r="GUX103" s="9"/>
      <c r="GUY103" s="9"/>
      <c r="GUZ103" s="9"/>
      <c r="GVA103" s="9"/>
      <c r="GVB103" s="9"/>
      <c r="GVC103" s="9"/>
      <c r="GVD103" s="9"/>
      <c r="GVE103" s="9"/>
      <c r="GVF103" s="9"/>
      <c r="GVG103" s="9"/>
      <c r="GVH103" s="9"/>
      <c r="GVI103" s="9"/>
      <c r="GVJ103" s="9"/>
      <c r="GVK103" s="9"/>
      <c r="GVL103" s="9"/>
      <c r="GVM103" s="9"/>
      <c r="GVN103" s="9"/>
      <c r="GVO103" s="9"/>
      <c r="GVP103" s="9"/>
      <c r="GVQ103" s="9"/>
      <c r="GVR103" s="9"/>
      <c r="GVS103" s="9"/>
      <c r="GVT103" s="9"/>
      <c r="GVU103" s="9"/>
      <c r="GVV103" s="9"/>
      <c r="GVW103" s="9"/>
      <c r="GVX103" s="9"/>
      <c r="GVY103" s="9"/>
      <c r="GVZ103" s="9"/>
      <c r="GWA103" s="9"/>
      <c r="GWB103" s="9"/>
      <c r="GWC103" s="9"/>
      <c r="GWD103" s="9"/>
      <c r="GWE103" s="9"/>
      <c r="GWF103" s="9"/>
      <c r="GWG103" s="9"/>
      <c r="GWH103" s="9"/>
      <c r="GWI103" s="9"/>
      <c r="GWJ103" s="9"/>
      <c r="GWK103" s="9"/>
      <c r="GWL103" s="9"/>
      <c r="GWM103" s="9"/>
      <c r="GWN103" s="9"/>
      <c r="GWO103" s="9"/>
      <c r="GWP103" s="9"/>
      <c r="GWQ103" s="9"/>
      <c r="GWR103" s="9"/>
      <c r="GWS103" s="9"/>
      <c r="GWT103" s="9"/>
      <c r="GWU103" s="9"/>
      <c r="GWV103" s="9"/>
      <c r="GWW103" s="9"/>
      <c r="GWX103" s="9"/>
      <c r="GWY103" s="9"/>
      <c r="GWZ103" s="9"/>
      <c r="GXA103" s="9"/>
      <c r="GXB103" s="9"/>
      <c r="GXC103" s="9"/>
      <c r="GXD103" s="9"/>
      <c r="GXE103" s="9"/>
      <c r="GXF103" s="9"/>
      <c r="GXG103" s="9"/>
      <c r="GXH103" s="9"/>
      <c r="GXI103" s="9"/>
      <c r="GXJ103" s="9"/>
      <c r="GXK103" s="9"/>
      <c r="GXL103" s="9"/>
      <c r="GXM103" s="9"/>
      <c r="GXN103" s="9"/>
      <c r="GXO103" s="9"/>
      <c r="GXP103" s="9"/>
      <c r="GXQ103" s="9"/>
      <c r="GXR103" s="9"/>
      <c r="GXS103" s="9"/>
      <c r="GXT103" s="9"/>
      <c r="GXU103" s="9"/>
      <c r="GXV103" s="9"/>
      <c r="GXW103" s="9"/>
      <c r="GXX103" s="9"/>
      <c r="GXY103" s="9"/>
      <c r="GXZ103" s="9"/>
      <c r="GYA103" s="9"/>
      <c r="GYB103" s="9"/>
      <c r="GYC103" s="9"/>
      <c r="GYD103" s="9"/>
      <c r="GYE103" s="9"/>
      <c r="GYF103" s="9"/>
      <c r="GYG103" s="9"/>
      <c r="GYH103" s="9"/>
      <c r="GYI103" s="9"/>
      <c r="GYJ103" s="9"/>
      <c r="GYK103" s="9"/>
      <c r="GYL103" s="9"/>
      <c r="GYM103" s="9"/>
      <c r="GYN103" s="9"/>
      <c r="GYO103" s="9"/>
      <c r="GYP103" s="9"/>
      <c r="GYQ103" s="9"/>
      <c r="GYR103" s="9"/>
      <c r="GYS103" s="9"/>
      <c r="GYT103" s="9"/>
      <c r="GYU103" s="9"/>
      <c r="GYV103" s="9"/>
      <c r="GYW103" s="9"/>
      <c r="GYX103" s="9"/>
      <c r="GYY103" s="9"/>
      <c r="GYZ103" s="9"/>
      <c r="GZA103" s="9"/>
      <c r="GZB103" s="9"/>
      <c r="GZC103" s="9"/>
      <c r="GZD103" s="9"/>
      <c r="GZE103" s="9"/>
      <c r="GZF103" s="9"/>
      <c r="GZG103" s="9"/>
      <c r="GZH103" s="9"/>
      <c r="GZI103" s="9"/>
      <c r="GZJ103" s="9"/>
      <c r="GZK103" s="9"/>
      <c r="GZL103" s="9"/>
      <c r="GZM103" s="9"/>
      <c r="GZN103" s="9"/>
      <c r="GZO103" s="9"/>
      <c r="GZP103" s="9"/>
      <c r="GZQ103" s="9"/>
      <c r="GZR103" s="9"/>
      <c r="GZS103" s="9"/>
      <c r="GZT103" s="9"/>
      <c r="GZU103" s="9"/>
      <c r="GZV103" s="9"/>
      <c r="GZW103" s="9"/>
      <c r="GZX103" s="9"/>
      <c r="GZY103" s="9"/>
      <c r="GZZ103" s="9"/>
      <c r="HAA103" s="9"/>
      <c r="HAB103" s="9"/>
      <c r="HAC103" s="9"/>
      <c r="HAD103" s="9"/>
      <c r="HAE103" s="9"/>
      <c r="HAF103" s="9"/>
      <c r="HAG103" s="9"/>
      <c r="HAH103" s="9"/>
      <c r="HAI103" s="9"/>
      <c r="HAJ103" s="9"/>
      <c r="HAK103" s="9"/>
      <c r="HAL103" s="9"/>
      <c r="HAM103" s="9"/>
      <c r="HAN103" s="9"/>
      <c r="HAO103" s="9"/>
      <c r="HAP103" s="9"/>
      <c r="HAQ103" s="9"/>
      <c r="HAR103" s="9"/>
      <c r="HAS103" s="9"/>
      <c r="HAT103" s="9"/>
      <c r="HAU103" s="9"/>
      <c r="HAV103" s="9"/>
      <c r="HAW103" s="9"/>
      <c r="HAX103" s="9"/>
      <c r="HAY103" s="9"/>
      <c r="HAZ103" s="9"/>
      <c r="HBA103" s="9"/>
      <c r="HBB103" s="9"/>
      <c r="HBC103" s="9"/>
      <c r="HBD103" s="9"/>
      <c r="HBE103" s="9"/>
      <c r="HBF103" s="9"/>
      <c r="HBG103" s="9"/>
      <c r="HBH103" s="9"/>
      <c r="HBI103" s="9"/>
      <c r="HBJ103" s="9"/>
      <c r="HBK103" s="9"/>
      <c r="HBL103" s="9"/>
      <c r="HBM103" s="9"/>
      <c r="HBN103" s="9"/>
      <c r="HBO103" s="9"/>
      <c r="HBP103" s="9"/>
      <c r="HBQ103" s="9"/>
      <c r="HBR103" s="9"/>
      <c r="HBS103" s="9"/>
      <c r="HBT103" s="9"/>
      <c r="HBU103" s="9"/>
      <c r="HBV103" s="9"/>
      <c r="HBW103" s="9"/>
      <c r="HBX103" s="9"/>
      <c r="HBY103" s="9"/>
      <c r="HBZ103" s="9"/>
      <c r="HCA103" s="9"/>
      <c r="HCB103" s="9"/>
      <c r="HCC103" s="9"/>
      <c r="HCD103" s="9"/>
      <c r="HCE103" s="9"/>
      <c r="HCF103" s="9"/>
      <c r="HCG103" s="9"/>
      <c r="HCH103" s="9"/>
      <c r="HCI103" s="9"/>
      <c r="HCJ103" s="9"/>
      <c r="HCK103" s="9"/>
      <c r="HCL103" s="9"/>
      <c r="HCM103" s="9"/>
      <c r="HCN103" s="9"/>
      <c r="HCO103" s="9"/>
      <c r="HCP103" s="9"/>
      <c r="HCQ103" s="9"/>
      <c r="HCR103" s="9"/>
      <c r="HCS103" s="9"/>
      <c r="HCT103" s="9"/>
      <c r="HCU103" s="9"/>
      <c r="HCV103" s="9"/>
      <c r="HCW103" s="9"/>
      <c r="HCX103" s="9"/>
      <c r="HCY103" s="9"/>
      <c r="HCZ103" s="9"/>
      <c r="HDA103" s="9"/>
      <c r="HDB103" s="9"/>
      <c r="HDC103" s="9"/>
      <c r="HDD103" s="9"/>
      <c r="HDE103" s="9"/>
      <c r="HDF103" s="9"/>
      <c r="HDG103" s="9"/>
      <c r="HDH103" s="9"/>
      <c r="HDI103" s="9"/>
      <c r="HDJ103" s="9"/>
      <c r="HDK103" s="9"/>
      <c r="HDL103" s="9"/>
      <c r="HDM103" s="9"/>
      <c r="HDN103" s="9"/>
      <c r="HDO103" s="9"/>
      <c r="HDP103" s="9"/>
      <c r="HDQ103" s="9"/>
      <c r="HDR103" s="9"/>
      <c r="HDS103" s="9"/>
      <c r="HDT103" s="9"/>
      <c r="HDU103" s="9"/>
      <c r="HDV103" s="9"/>
      <c r="HDW103" s="9"/>
      <c r="HDX103" s="9"/>
      <c r="HDY103" s="9"/>
      <c r="HDZ103" s="9"/>
      <c r="HEA103" s="9"/>
      <c r="HEB103" s="9"/>
      <c r="HEC103" s="9"/>
      <c r="HED103" s="9"/>
      <c r="HEE103" s="9"/>
      <c r="HEF103" s="9"/>
      <c r="HEG103" s="9"/>
      <c r="HEH103" s="9"/>
      <c r="HEI103" s="9"/>
      <c r="HEJ103" s="9"/>
      <c r="HEK103" s="9"/>
      <c r="HEL103" s="9"/>
      <c r="HEM103" s="9"/>
      <c r="HEN103" s="9"/>
      <c r="HEO103" s="9"/>
      <c r="HEP103" s="9"/>
      <c r="HEQ103" s="9"/>
      <c r="HER103" s="9"/>
      <c r="HES103" s="9"/>
      <c r="HET103" s="9"/>
      <c r="HEU103" s="9"/>
      <c r="HEV103" s="9"/>
      <c r="HEW103" s="9"/>
      <c r="HEX103" s="9"/>
      <c r="HEY103" s="9"/>
      <c r="HEZ103" s="9"/>
      <c r="HFA103" s="9"/>
      <c r="HFB103" s="9"/>
      <c r="HFC103" s="9"/>
      <c r="HFD103" s="9"/>
      <c r="HFE103" s="9"/>
      <c r="HFF103" s="9"/>
      <c r="HFG103" s="9"/>
      <c r="HFH103" s="9"/>
      <c r="HFI103" s="9"/>
      <c r="HFJ103" s="9"/>
      <c r="HFK103" s="9"/>
      <c r="HFL103" s="9"/>
      <c r="HFM103" s="9"/>
      <c r="HFN103" s="9"/>
      <c r="HFO103" s="9"/>
      <c r="HFP103" s="9"/>
      <c r="HFQ103" s="9"/>
      <c r="HFR103" s="9"/>
      <c r="HFS103" s="9"/>
      <c r="HFT103" s="9"/>
      <c r="HFU103" s="9"/>
      <c r="HFV103" s="9"/>
      <c r="HFW103" s="9"/>
      <c r="HFX103" s="9"/>
      <c r="HFY103" s="9"/>
      <c r="HFZ103" s="9"/>
      <c r="HGA103" s="9"/>
      <c r="HGB103" s="9"/>
      <c r="HGC103" s="9"/>
      <c r="HGD103" s="9"/>
      <c r="HGE103" s="9"/>
      <c r="HGF103" s="9"/>
      <c r="HGG103" s="9"/>
      <c r="HGH103" s="9"/>
      <c r="HGI103" s="9"/>
      <c r="HGJ103" s="9"/>
      <c r="HGK103" s="9"/>
      <c r="HGL103" s="9"/>
      <c r="HGM103" s="9"/>
      <c r="HGN103" s="9"/>
      <c r="HGO103" s="9"/>
      <c r="HGP103" s="9"/>
      <c r="HGQ103" s="9"/>
      <c r="HGR103" s="9"/>
      <c r="HGS103" s="9"/>
      <c r="HGT103" s="9"/>
      <c r="HGU103" s="9"/>
      <c r="HGV103" s="9"/>
      <c r="HGW103" s="9"/>
      <c r="HGX103" s="9"/>
      <c r="HGY103" s="9"/>
      <c r="HGZ103" s="9"/>
      <c r="HHA103" s="9"/>
      <c r="HHB103" s="9"/>
      <c r="HHC103" s="9"/>
      <c r="HHD103" s="9"/>
      <c r="HHE103" s="9"/>
      <c r="HHF103" s="9"/>
      <c r="HHG103" s="9"/>
      <c r="HHH103" s="9"/>
      <c r="HHI103" s="9"/>
      <c r="HHJ103" s="9"/>
      <c r="HHK103" s="9"/>
      <c r="HHL103" s="9"/>
      <c r="HHM103" s="9"/>
      <c r="HHN103" s="9"/>
      <c r="HHO103" s="9"/>
      <c r="HHP103" s="9"/>
      <c r="HHQ103" s="9"/>
      <c r="HHR103" s="9"/>
      <c r="HHS103" s="9"/>
      <c r="HHT103" s="9"/>
      <c r="HHU103" s="9"/>
      <c r="HHV103" s="9"/>
      <c r="HHW103" s="9"/>
      <c r="HHX103" s="9"/>
      <c r="HHY103" s="9"/>
      <c r="HHZ103" s="9"/>
      <c r="HIA103" s="9"/>
      <c r="HIB103" s="9"/>
      <c r="HIC103" s="9"/>
      <c r="HID103" s="9"/>
      <c r="HIE103" s="9"/>
      <c r="HIF103" s="9"/>
      <c r="HIG103" s="9"/>
      <c r="HIH103" s="9"/>
      <c r="HII103" s="9"/>
      <c r="HIJ103" s="9"/>
      <c r="HIK103" s="9"/>
      <c r="HIL103" s="9"/>
      <c r="HIM103" s="9"/>
      <c r="HIN103" s="9"/>
      <c r="HIO103" s="9"/>
      <c r="HIP103" s="9"/>
      <c r="HIQ103" s="9"/>
      <c r="HIR103" s="9"/>
      <c r="HIS103" s="9"/>
      <c r="HIT103" s="9"/>
      <c r="HIU103" s="9"/>
      <c r="HIV103" s="9"/>
      <c r="HIW103" s="9"/>
      <c r="HIX103" s="9"/>
      <c r="HIY103" s="9"/>
      <c r="HIZ103" s="9"/>
      <c r="HJA103" s="9"/>
      <c r="HJB103" s="9"/>
      <c r="HJC103" s="9"/>
      <c r="HJD103" s="9"/>
      <c r="HJE103" s="9"/>
      <c r="HJF103" s="9"/>
      <c r="HJG103" s="9"/>
      <c r="HJH103" s="9"/>
      <c r="HJI103" s="9"/>
      <c r="HJJ103" s="9"/>
      <c r="HJK103" s="9"/>
      <c r="HJL103" s="9"/>
      <c r="HJM103" s="9"/>
      <c r="HJN103" s="9"/>
      <c r="HJO103" s="9"/>
      <c r="HJP103" s="9"/>
      <c r="HJQ103" s="9"/>
      <c r="HJR103" s="9"/>
      <c r="HJS103" s="9"/>
      <c r="HJT103" s="9"/>
      <c r="HJU103" s="9"/>
      <c r="HJV103" s="9"/>
      <c r="HJW103" s="9"/>
      <c r="HJX103" s="9"/>
      <c r="HJY103" s="9"/>
      <c r="HJZ103" s="9"/>
      <c r="HKA103" s="9"/>
      <c r="HKB103" s="9"/>
      <c r="HKC103" s="9"/>
      <c r="HKD103" s="9"/>
      <c r="HKE103" s="9"/>
      <c r="HKF103" s="9"/>
      <c r="HKG103" s="9"/>
      <c r="HKH103" s="9"/>
      <c r="HKI103" s="9"/>
      <c r="HKJ103" s="9"/>
      <c r="HKK103" s="9"/>
      <c r="HKL103" s="9"/>
      <c r="HKM103" s="9"/>
      <c r="HKN103" s="9"/>
      <c r="HKO103" s="9"/>
      <c r="HKP103" s="9"/>
      <c r="HKQ103" s="9"/>
      <c r="HKR103" s="9"/>
      <c r="HKS103" s="9"/>
      <c r="HKT103" s="9"/>
      <c r="HKU103" s="9"/>
      <c r="HKV103" s="9"/>
      <c r="HKW103" s="9"/>
      <c r="HKX103" s="9"/>
      <c r="HKY103" s="9"/>
      <c r="HKZ103" s="9"/>
      <c r="HLA103" s="9"/>
      <c r="HLB103" s="9"/>
      <c r="HLC103" s="9"/>
      <c r="HLD103" s="9"/>
      <c r="HLE103" s="9"/>
      <c r="HLF103" s="9"/>
      <c r="HLG103" s="9"/>
      <c r="HLH103" s="9"/>
      <c r="HLI103" s="9"/>
      <c r="HLJ103" s="9"/>
      <c r="HLK103" s="9"/>
      <c r="HLL103" s="9"/>
      <c r="HLM103" s="9"/>
      <c r="HLN103" s="9"/>
      <c r="HLO103" s="9"/>
      <c r="HLP103" s="9"/>
      <c r="HLQ103" s="9"/>
      <c r="HLR103" s="9"/>
      <c r="HLS103" s="9"/>
      <c r="HLT103" s="9"/>
      <c r="HLU103" s="9"/>
      <c r="HLV103" s="9"/>
      <c r="HLW103" s="9"/>
      <c r="HLX103" s="9"/>
      <c r="HLY103" s="9"/>
      <c r="HLZ103" s="9"/>
      <c r="HMA103" s="9"/>
      <c r="HMB103" s="9"/>
      <c r="HMC103" s="9"/>
      <c r="HMD103" s="9"/>
      <c r="HME103" s="9"/>
      <c r="HMF103" s="9"/>
      <c r="HMG103" s="9"/>
      <c r="HMH103" s="9"/>
      <c r="HMI103" s="9"/>
      <c r="HMJ103" s="9"/>
      <c r="HMK103" s="9"/>
      <c r="HML103" s="9"/>
      <c r="HMM103" s="9"/>
      <c r="HMN103" s="9"/>
      <c r="HMO103" s="9"/>
      <c r="HMP103" s="9"/>
      <c r="HMQ103" s="9"/>
      <c r="HMR103" s="9"/>
      <c r="HMS103" s="9"/>
      <c r="HMT103" s="9"/>
      <c r="HMU103" s="9"/>
      <c r="HMV103" s="9"/>
      <c r="HMW103" s="9"/>
      <c r="HMX103" s="9"/>
      <c r="HMY103" s="9"/>
      <c r="HMZ103" s="9"/>
      <c r="HNA103" s="9"/>
      <c r="HNB103" s="9"/>
      <c r="HNC103" s="9"/>
      <c r="HND103" s="9"/>
      <c r="HNE103" s="9"/>
      <c r="HNF103" s="9"/>
      <c r="HNG103" s="9"/>
      <c r="HNH103" s="9"/>
      <c r="HNI103" s="9"/>
      <c r="HNJ103" s="9"/>
      <c r="HNK103" s="9"/>
      <c r="HNL103" s="9"/>
      <c r="HNM103" s="9"/>
      <c r="HNN103" s="9"/>
      <c r="HNO103" s="9"/>
      <c r="HNP103" s="9"/>
      <c r="HNQ103" s="9"/>
      <c r="HNR103" s="9"/>
      <c r="HNS103" s="9"/>
      <c r="HNT103" s="9"/>
      <c r="HNU103" s="9"/>
      <c r="HNV103" s="9"/>
      <c r="HNW103" s="9"/>
      <c r="HNX103" s="9"/>
      <c r="HNY103" s="9"/>
      <c r="HNZ103" s="9"/>
      <c r="HOA103" s="9"/>
      <c r="HOB103" s="9"/>
      <c r="HOC103" s="9"/>
      <c r="HOD103" s="9"/>
      <c r="HOE103" s="9"/>
      <c r="HOF103" s="9"/>
      <c r="HOG103" s="9"/>
      <c r="HOH103" s="9"/>
      <c r="HOI103" s="9"/>
      <c r="HOJ103" s="9"/>
      <c r="HOK103" s="9"/>
      <c r="HOL103" s="9"/>
      <c r="HOM103" s="9"/>
      <c r="HON103" s="9"/>
      <c r="HOO103" s="9"/>
      <c r="HOP103" s="9"/>
      <c r="HOQ103" s="9"/>
      <c r="HOR103" s="9"/>
      <c r="HOS103" s="9"/>
      <c r="HOT103" s="9"/>
      <c r="HOU103" s="9"/>
      <c r="HOV103" s="9"/>
      <c r="HOW103" s="9"/>
      <c r="HOX103" s="9"/>
      <c r="HOY103" s="9"/>
      <c r="HOZ103" s="9"/>
      <c r="HPA103" s="9"/>
      <c r="HPB103" s="9"/>
      <c r="HPC103" s="9"/>
      <c r="HPD103" s="9"/>
      <c r="HPE103" s="9"/>
      <c r="HPF103" s="9"/>
      <c r="HPG103" s="9"/>
      <c r="HPH103" s="9"/>
      <c r="HPI103" s="9"/>
      <c r="HPJ103" s="9"/>
      <c r="HPK103" s="9"/>
      <c r="HPL103" s="9"/>
      <c r="HPM103" s="9"/>
      <c r="HPN103" s="9"/>
      <c r="HPO103" s="9"/>
      <c r="HPP103" s="9"/>
      <c r="HPQ103" s="9"/>
      <c r="HPR103" s="9"/>
      <c r="HPS103" s="9"/>
      <c r="HPT103" s="9"/>
      <c r="HPU103" s="9"/>
      <c r="HPV103" s="9"/>
      <c r="HPW103" s="9"/>
      <c r="HPX103" s="9"/>
      <c r="HPY103" s="9"/>
      <c r="HPZ103" s="9"/>
      <c r="HQA103" s="9"/>
      <c r="HQB103" s="9"/>
      <c r="HQC103" s="9"/>
      <c r="HQD103" s="9"/>
      <c r="HQE103" s="9"/>
      <c r="HQF103" s="9"/>
      <c r="HQG103" s="9"/>
      <c r="HQH103" s="9"/>
      <c r="HQI103" s="9"/>
      <c r="HQJ103" s="9"/>
      <c r="HQK103" s="9"/>
      <c r="HQL103" s="9"/>
      <c r="HQM103" s="9"/>
      <c r="HQN103" s="9"/>
      <c r="HQO103" s="9"/>
      <c r="HQP103" s="9"/>
      <c r="HQQ103" s="9"/>
      <c r="HQR103" s="9"/>
      <c r="HQS103" s="9"/>
      <c r="HQT103" s="9"/>
      <c r="HQU103" s="9"/>
      <c r="HQV103" s="9"/>
      <c r="HQW103" s="9"/>
      <c r="HQX103" s="9"/>
      <c r="HQY103" s="9"/>
      <c r="HQZ103" s="9"/>
      <c r="HRA103" s="9"/>
      <c r="HRB103" s="9"/>
      <c r="HRC103" s="9"/>
      <c r="HRD103" s="9"/>
      <c r="HRE103" s="9"/>
      <c r="HRF103" s="9"/>
      <c r="HRG103" s="9"/>
      <c r="HRH103" s="9"/>
      <c r="HRI103" s="9"/>
      <c r="HRJ103" s="9"/>
      <c r="HRK103" s="9"/>
      <c r="HRL103" s="9"/>
      <c r="HRM103" s="9"/>
      <c r="HRN103" s="9"/>
      <c r="HRO103" s="9"/>
      <c r="HRP103" s="9"/>
      <c r="HRQ103" s="9"/>
      <c r="HRR103" s="9"/>
      <c r="HRS103" s="9"/>
      <c r="HRT103" s="9"/>
      <c r="HRU103" s="9"/>
      <c r="HRV103" s="9"/>
      <c r="HRW103" s="9"/>
      <c r="HRX103" s="9"/>
      <c r="HRY103" s="9"/>
      <c r="HRZ103" s="9"/>
      <c r="HSA103" s="9"/>
      <c r="HSB103" s="9"/>
      <c r="HSC103" s="9"/>
      <c r="HSD103" s="9"/>
      <c r="HSE103" s="9"/>
      <c r="HSF103" s="9"/>
      <c r="HSG103" s="9"/>
      <c r="HSH103" s="9"/>
      <c r="HSI103" s="9"/>
      <c r="HSJ103" s="9"/>
      <c r="HSK103" s="9"/>
      <c r="HSL103" s="9"/>
      <c r="HSM103" s="9"/>
      <c r="HSN103" s="9"/>
      <c r="HSO103" s="9"/>
      <c r="HSP103" s="9"/>
      <c r="HSQ103" s="9"/>
      <c r="HSR103" s="9"/>
      <c r="HSS103" s="9"/>
      <c r="HST103" s="9"/>
      <c r="HSU103" s="9"/>
      <c r="HSV103" s="9"/>
      <c r="HSW103" s="9"/>
      <c r="HSX103" s="9"/>
      <c r="HSY103" s="9"/>
      <c r="HSZ103" s="9"/>
      <c r="HTA103" s="9"/>
      <c r="HTB103" s="9"/>
      <c r="HTC103" s="9"/>
      <c r="HTD103" s="9"/>
      <c r="HTE103" s="9"/>
      <c r="HTF103" s="9"/>
      <c r="HTG103" s="9"/>
      <c r="HTH103" s="9"/>
      <c r="HTI103" s="9"/>
      <c r="HTJ103" s="9"/>
      <c r="HTK103" s="9"/>
      <c r="HTL103" s="9"/>
      <c r="HTM103" s="9"/>
      <c r="HTN103" s="9"/>
      <c r="HTO103" s="9"/>
      <c r="HTP103" s="9"/>
      <c r="HTQ103" s="9"/>
      <c r="HTR103" s="9"/>
      <c r="HTS103" s="9"/>
      <c r="HTT103" s="9"/>
      <c r="HTU103" s="9"/>
      <c r="HTV103" s="9"/>
      <c r="HTW103" s="9"/>
      <c r="HTX103" s="9"/>
      <c r="HTY103" s="9"/>
      <c r="HTZ103" s="9"/>
      <c r="HUA103" s="9"/>
      <c r="HUB103" s="9"/>
      <c r="HUC103" s="9"/>
      <c r="HUD103" s="9"/>
      <c r="HUE103" s="9"/>
      <c r="HUF103" s="9"/>
      <c r="HUG103" s="9"/>
      <c r="HUH103" s="9"/>
      <c r="HUI103" s="9"/>
      <c r="HUJ103" s="9"/>
      <c r="HUK103" s="9"/>
      <c r="HUL103" s="9"/>
      <c r="HUM103" s="9"/>
      <c r="HUN103" s="9"/>
      <c r="HUO103" s="9"/>
      <c r="HUP103" s="9"/>
      <c r="HUQ103" s="9"/>
      <c r="HUR103" s="9"/>
      <c r="HUS103" s="9"/>
      <c r="HUT103" s="9"/>
      <c r="HUU103" s="9"/>
      <c r="HUV103" s="9"/>
      <c r="HUW103" s="9"/>
      <c r="HUX103" s="9"/>
      <c r="HUY103" s="9"/>
      <c r="HUZ103" s="9"/>
      <c r="HVA103" s="9"/>
      <c r="HVB103" s="9"/>
      <c r="HVC103" s="9"/>
      <c r="HVD103" s="9"/>
      <c r="HVE103" s="9"/>
      <c r="HVF103" s="9"/>
      <c r="HVG103" s="9"/>
      <c r="HVH103" s="9"/>
      <c r="HVI103" s="9"/>
      <c r="HVJ103" s="9"/>
      <c r="HVK103" s="9"/>
      <c r="HVL103" s="9"/>
      <c r="HVM103" s="9"/>
      <c r="HVN103" s="9"/>
      <c r="HVO103" s="9"/>
      <c r="HVP103" s="9"/>
      <c r="HVQ103" s="9"/>
      <c r="HVR103" s="9"/>
      <c r="HVS103" s="9"/>
      <c r="HVT103" s="9"/>
      <c r="HVU103" s="9"/>
      <c r="HVV103" s="9"/>
      <c r="HVW103" s="9"/>
      <c r="HVX103" s="9"/>
      <c r="HVY103" s="9"/>
      <c r="HVZ103" s="9"/>
      <c r="HWA103" s="9"/>
      <c r="HWB103" s="9"/>
      <c r="HWC103" s="9"/>
      <c r="HWD103" s="9"/>
      <c r="HWE103" s="9"/>
      <c r="HWF103" s="9"/>
      <c r="HWG103" s="9"/>
      <c r="HWH103" s="9"/>
      <c r="HWI103" s="9"/>
      <c r="HWJ103" s="9"/>
      <c r="HWK103" s="9"/>
      <c r="HWL103" s="9"/>
      <c r="HWM103" s="9"/>
      <c r="HWN103" s="9"/>
      <c r="HWO103" s="9"/>
      <c r="HWP103" s="9"/>
      <c r="HWQ103" s="9"/>
      <c r="HWR103" s="9"/>
      <c r="HWS103" s="9"/>
      <c r="HWT103" s="9"/>
      <c r="HWU103" s="9"/>
      <c r="HWV103" s="9"/>
      <c r="HWW103" s="9"/>
      <c r="HWX103" s="9"/>
      <c r="HWY103" s="9"/>
      <c r="HWZ103" s="9"/>
      <c r="HXA103" s="9"/>
      <c r="HXB103" s="9"/>
      <c r="HXC103" s="9"/>
      <c r="HXD103" s="9"/>
      <c r="HXE103" s="9"/>
      <c r="HXF103" s="9"/>
      <c r="HXG103" s="9"/>
      <c r="HXH103" s="9"/>
      <c r="HXI103" s="9"/>
      <c r="HXJ103" s="9"/>
      <c r="HXK103" s="9"/>
      <c r="HXL103" s="9"/>
      <c r="HXM103" s="9"/>
      <c r="HXN103" s="9"/>
      <c r="HXO103" s="9"/>
      <c r="HXP103" s="9"/>
      <c r="HXQ103" s="9"/>
      <c r="HXR103" s="9"/>
      <c r="HXS103" s="9"/>
      <c r="HXT103" s="9"/>
      <c r="HXU103" s="9"/>
      <c r="HXV103" s="9"/>
      <c r="HXW103" s="9"/>
      <c r="HXX103" s="9"/>
      <c r="HXY103" s="9"/>
      <c r="HXZ103" s="9"/>
      <c r="HYA103" s="9"/>
      <c r="HYB103" s="9"/>
      <c r="HYC103" s="9"/>
      <c r="HYD103" s="9"/>
      <c r="HYE103" s="9"/>
      <c r="HYF103" s="9"/>
      <c r="HYG103" s="9"/>
      <c r="HYH103" s="9"/>
      <c r="HYI103" s="9"/>
      <c r="HYJ103" s="9"/>
      <c r="HYK103" s="9"/>
      <c r="HYL103" s="9"/>
      <c r="HYM103" s="9"/>
      <c r="HYN103" s="9"/>
      <c r="HYO103" s="9"/>
      <c r="HYP103" s="9"/>
      <c r="HYQ103" s="9"/>
      <c r="HYR103" s="9"/>
      <c r="HYS103" s="9"/>
      <c r="HYT103" s="9"/>
      <c r="HYU103" s="9"/>
      <c r="HYV103" s="9"/>
      <c r="HYW103" s="9"/>
      <c r="HYX103" s="9"/>
      <c r="HYY103" s="9"/>
      <c r="HYZ103" s="9"/>
      <c r="HZA103" s="9"/>
      <c r="HZB103" s="9"/>
      <c r="HZC103" s="9"/>
      <c r="HZD103" s="9"/>
      <c r="HZE103" s="9"/>
      <c r="HZF103" s="9"/>
      <c r="HZG103" s="9"/>
      <c r="HZH103" s="9"/>
      <c r="HZI103" s="9"/>
      <c r="HZJ103" s="9"/>
      <c r="HZK103" s="9"/>
      <c r="HZL103" s="9"/>
      <c r="HZM103" s="9"/>
      <c r="HZN103" s="9"/>
      <c r="HZO103" s="9"/>
      <c r="HZP103" s="9"/>
      <c r="HZQ103" s="9"/>
      <c r="HZR103" s="9"/>
      <c r="HZS103" s="9"/>
      <c r="HZT103" s="9"/>
      <c r="HZU103" s="9"/>
      <c r="HZV103" s="9"/>
      <c r="HZW103" s="9"/>
      <c r="HZX103" s="9"/>
      <c r="HZY103" s="9"/>
      <c r="HZZ103" s="9"/>
      <c r="IAA103" s="9"/>
      <c r="IAB103" s="9"/>
      <c r="IAC103" s="9"/>
      <c r="IAD103" s="9"/>
      <c r="IAE103" s="9"/>
      <c r="IAF103" s="9"/>
      <c r="IAG103" s="9"/>
      <c r="IAH103" s="9"/>
      <c r="IAI103" s="9"/>
      <c r="IAJ103" s="9"/>
      <c r="IAK103" s="9"/>
      <c r="IAL103" s="9"/>
      <c r="IAM103" s="9"/>
      <c r="IAN103" s="9"/>
      <c r="IAO103" s="9"/>
      <c r="IAP103" s="9"/>
      <c r="IAQ103" s="9"/>
      <c r="IAR103" s="9"/>
      <c r="IAS103" s="9"/>
      <c r="IAT103" s="9"/>
      <c r="IAU103" s="9"/>
      <c r="IAV103" s="9"/>
      <c r="IAW103" s="9"/>
      <c r="IAX103" s="9"/>
      <c r="IAY103" s="9"/>
      <c r="IAZ103" s="9"/>
      <c r="IBA103" s="9"/>
      <c r="IBB103" s="9"/>
      <c r="IBC103" s="9"/>
      <c r="IBD103" s="9"/>
      <c r="IBE103" s="9"/>
      <c r="IBF103" s="9"/>
      <c r="IBG103" s="9"/>
      <c r="IBH103" s="9"/>
      <c r="IBI103" s="9"/>
      <c r="IBJ103" s="9"/>
      <c r="IBK103" s="9"/>
      <c r="IBL103" s="9"/>
      <c r="IBM103" s="9"/>
      <c r="IBN103" s="9"/>
      <c r="IBO103" s="9"/>
      <c r="IBP103" s="9"/>
      <c r="IBQ103" s="9"/>
      <c r="IBR103" s="9"/>
      <c r="IBS103" s="9"/>
      <c r="IBT103" s="9"/>
      <c r="IBU103" s="9"/>
      <c r="IBV103" s="9"/>
      <c r="IBW103" s="9"/>
      <c r="IBX103" s="9"/>
      <c r="IBY103" s="9"/>
      <c r="IBZ103" s="9"/>
      <c r="ICA103" s="9"/>
      <c r="ICB103" s="9"/>
      <c r="ICC103" s="9"/>
      <c r="ICD103" s="9"/>
      <c r="ICE103" s="9"/>
      <c r="ICF103" s="9"/>
      <c r="ICG103" s="9"/>
      <c r="ICH103" s="9"/>
      <c r="ICI103" s="9"/>
      <c r="ICJ103" s="9"/>
      <c r="ICK103" s="9"/>
      <c r="ICL103" s="9"/>
      <c r="ICM103" s="9"/>
      <c r="ICN103" s="9"/>
      <c r="ICO103" s="9"/>
      <c r="ICP103" s="9"/>
      <c r="ICQ103" s="9"/>
      <c r="ICR103" s="9"/>
      <c r="ICS103" s="9"/>
      <c r="ICT103" s="9"/>
      <c r="ICU103" s="9"/>
      <c r="ICV103" s="9"/>
      <c r="ICW103" s="9"/>
      <c r="ICX103" s="9"/>
      <c r="ICY103" s="9"/>
      <c r="ICZ103" s="9"/>
      <c r="IDA103" s="9"/>
      <c r="IDB103" s="9"/>
      <c r="IDC103" s="9"/>
      <c r="IDD103" s="9"/>
      <c r="IDE103" s="9"/>
      <c r="IDF103" s="9"/>
      <c r="IDG103" s="9"/>
      <c r="IDH103" s="9"/>
      <c r="IDI103" s="9"/>
      <c r="IDJ103" s="9"/>
      <c r="IDK103" s="9"/>
      <c r="IDL103" s="9"/>
      <c r="IDM103" s="9"/>
      <c r="IDN103" s="9"/>
      <c r="IDO103" s="9"/>
      <c r="IDP103" s="9"/>
      <c r="IDQ103" s="9"/>
      <c r="IDR103" s="9"/>
      <c r="IDS103" s="9"/>
      <c r="IDT103" s="9"/>
      <c r="IDU103" s="9"/>
      <c r="IDV103" s="9"/>
      <c r="IDW103" s="9"/>
      <c r="IDX103" s="9"/>
      <c r="IDY103" s="9"/>
      <c r="IDZ103" s="9"/>
      <c r="IEA103" s="9"/>
      <c r="IEB103" s="9"/>
      <c r="IEC103" s="9"/>
      <c r="IED103" s="9"/>
      <c r="IEE103" s="9"/>
      <c r="IEF103" s="9"/>
      <c r="IEG103" s="9"/>
      <c r="IEH103" s="9"/>
      <c r="IEI103" s="9"/>
      <c r="IEJ103" s="9"/>
      <c r="IEK103" s="9"/>
      <c r="IEL103" s="9"/>
      <c r="IEM103" s="9"/>
      <c r="IEN103" s="9"/>
      <c r="IEO103" s="9"/>
      <c r="IEP103" s="9"/>
      <c r="IEQ103" s="9"/>
      <c r="IER103" s="9"/>
      <c r="IES103" s="9"/>
      <c r="IET103" s="9"/>
      <c r="IEU103" s="9"/>
      <c r="IEV103" s="9"/>
      <c r="IEW103" s="9"/>
      <c r="IEX103" s="9"/>
      <c r="IEY103" s="9"/>
      <c r="IEZ103" s="9"/>
      <c r="IFA103" s="9"/>
      <c r="IFB103" s="9"/>
      <c r="IFC103" s="9"/>
      <c r="IFD103" s="9"/>
      <c r="IFE103" s="9"/>
      <c r="IFF103" s="9"/>
      <c r="IFG103" s="9"/>
      <c r="IFH103" s="9"/>
      <c r="IFI103" s="9"/>
      <c r="IFJ103" s="9"/>
      <c r="IFK103" s="9"/>
      <c r="IFL103" s="9"/>
      <c r="IFM103" s="9"/>
      <c r="IFN103" s="9"/>
      <c r="IFO103" s="9"/>
      <c r="IFP103" s="9"/>
      <c r="IFQ103" s="9"/>
      <c r="IFR103" s="9"/>
      <c r="IFS103" s="9"/>
      <c r="IFT103" s="9"/>
      <c r="IFU103" s="9"/>
      <c r="IFV103" s="9"/>
      <c r="IFW103" s="9"/>
      <c r="IFX103" s="9"/>
      <c r="IFY103" s="9"/>
      <c r="IFZ103" s="9"/>
      <c r="IGA103" s="9"/>
      <c r="IGB103" s="9"/>
      <c r="IGC103" s="9"/>
      <c r="IGD103" s="9"/>
      <c r="IGE103" s="9"/>
      <c r="IGF103" s="9"/>
      <c r="IGG103" s="9"/>
      <c r="IGH103" s="9"/>
      <c r="IGI103" s="9"/>
      <c r="IGJ103" s="9"/>
      <c r="IGK103" s="9"/>
      <c r="IGL103" s="9"/>
      <c r="IGM103" s="9"/>
      <c r="IGN103" s="9"/>
      <c r="IGO103" s="9"/>
      <c r="IGP103" s="9"/>
      <c r="IGQ103" s="9"/>
      <c r="IGR103" s="9"/>
      <c r="IGS103" s="9"/>
      <c r="IGT103" s="9"/>
      <c r="IGU103" s="9"/>
      <c r="IGV103" s="9"/>
      <c r="IGW103" s="9"/>
      <c r="IGX103" s="9"/>
      <c r="IGY103" s="9"/>
      <c r="IGZ103" s="9"/>
      <c r="IHA103" s="9"/>
      <c r="IHB103" s="9"/>
      <c r="IHC103" s="9"/>
      <c r="IHD103" s="9"/>
      <c r="IHE103" s="9"/>
      <c r="IHF103" s="9"/>
      <c r="IHG103" s="9"/>
      <c r="IHH103" s="9"/>
      <c r="IHI103" s="9"/>
      <c r="IHJ103" s="9"/>
      <c r="IHK103" s="9"/>
      <c r="IHL103" s="9"/>
      <c r="IHM103" s="9"/>
      <c r="IHN103" s="9"/>
      <c r="IHO103" s="9"/>
      <c r="IHP103" s="9"/>
      <c r="IHQ103" s="9"/>
      <c r="IHR103" s="9"/>
      <c r="IHS103" s="9"/>
      <c r="IHT103" s="9"/>
      <c r="IHU103" s="9"/>
      <c r="IHV103" s="9"/>
      <c r="IHW103" s="9"/>
      <c r="IHX103" s="9"/>
      <c r="IHY103" s="9"/>
      <c r="IHZ103" s="9"/>
      <c r="IIA103" s="9"/>
      <c r="IIB103" s="9"/>
      <c r="IIC103" s="9"/>
      <c r="IID103" s="9"/>
      <c r="IIE103" s="9"/>
      <c r="IIF103" s="9"/>
      <c r="IIG103" s="9"/>
      <c r="IIH103" s="9"/>
      <c r="III103" s="9"/>
      <c r="IIJ103" s="9"/>
      <c r="IIK103" s="9"/>
      <c r="IIL103" s="9"/>
      <c r="IIM103" s="9"/>
      <c r="IIN103" s="9"/>
      <c r="IIO103" s="9"/>
      <c r="IIP103" s="9"/>
      <c r="IIQ103" s="9"/>
      <c r="IIR103" s="9"/>
      <c r="IIS103" s="9"/>
      <c r="IIT103" s="9"/>
      <c r="IIU103" s="9"/>
      <c r="IIV103" s="9"/>
      <c r="IIW103" s="9"/>
      <c r="IIX103" s="9"/>
      <c r="IIY103" s="9"/>
      <c r="IIZ103" s="9"/>
      <c r="IJA103" s="9"/>
      <c r="IJB103" s="9"/>
      <c r="IJC103" s="9"/>
      <c r="IJD103" s="9"/>
      <c r="IJE103" s="9"/>
      <c r="IJF103" s="9"/>
      <c r="IJG103" s="9"/>
      <c r="IJH103" s="9"/>
      <c r="IJI103" s="9"/>
      <c r="IJJ103" s="9"/>
      <c r="IJK103" s="9"/>
      <c r="IJL103" s="9"/>
      <c r="IJM103" s="9"/>
      <c r="IJN103" s="9"/>
      <c r="IJO103" s="9"/>
      <c r="IJP103" s="9"/>
      <c r="IJQ103" s="9"/>
      <c r="IJR103" s="9"/>
      <c r="IJS103" s="9"/>
      <c r="IJT103" s="9"/>
      <c r="IJU103" s="9"/>
      <c r="IJV103" s="9"/>
      <c r="IJW103" s="9"/>
      <c r="IJX103" s="9"/>
      <c r="IJY103" s="9"/>
      <c r="IJZ103" s="9"/>
      <c r="IKA103" s="9"/>
      <c r="IKB103" s="9"/>
      <c r="IKC103" s="9"/>
      <c r="IKD103" s="9"/>
      <c r="IKE103" s="9"/>
      <c r="IKF103" s="9"/>
      <c r="IKG103" s="9"/>
      <c r="IKH103" s="9"/>
      <c r="IKI103" s="9"/>
      <c r="IKJ103" s="9"/>
      <c r="IKK103" s="9"/>
      <c r="IKL103" s="9"/>
      <c r="IKM103" s="9"/>
      <c r="IKN103" s="9"/>
      <c r="IKO103" s="9"/>
      <c r="IKP103" s="9"/>
      <c r="IKQ103" s="9"/>
      <c r="IKR103" s="9"/>
      <c r="IKS103" s="9"/>
      <c r="IKT103" s="9"/>
      <c r="IKU103" s="9"/>
      <c r="IKV103" s="9"/>
      <c r="IKW103" s="9"/>
      <c r="IKX103" s="9"/>
      <c r="IKY103" s="9"/>
      <c r="IKZ103" s="9"/>
      <c r="ILA103" s="9"/>
      <c r="ILB103" s="9"/>
      <c r="ILC103" s="9"/>
      <c r="ILD103" s="9"/>
      <c r="ILE103" s="9"/>
      <c r="ILF103" s="9"/>
      <c r="ILG103" s="9"/>
      <c r="ILH103" s="9"/>
      <c r="ILI103" s="9"/>
      <c r="ILJ103" s="9"/>
      <c r="ILK103" s="9"/>
      <c r="ILL103" s="9"/>
      <c r="ILM103" s="9"/>
      <c r="ILN103" s="9"/>
      <c r="ILO103" s="9"/>
      <c r="ILP103" s="9"/>
      <c r="ILQ103" s="9"/>
      <c r="ILR103" s="9"/>
      <c r="ILS103" s="9"/>
      <c r="ILT103" s="9"/>
      <c r="ILU103" s="9"/>
      <c r="ILV103" s="9"/>
      <c r="ILW103" s="9"/>
      <c r="ILX103" s="9"/>
      <c r="ILY103" s="9"/>
      <c r="ILZ103" s="9"/>
      <c r="IMA103" s="9"/>
      <c r="IMB103" s="9"/>
      <c r="IMC103" s="9"/>
      <c r="IMD103" s="9"/>
      <c r="IME103" s="9"/>
      <c r="IMF103" s="9"/>
      <c r="IMG103" s="9"/>
      <c r="IMH103" s="9"/>
      <c r="IMI103" s="9"/>
      <c r="IMJ103" s="9"/>
      <c r="IMK103" s="9"/>
      <c r="IML103" s="9"/>
      <c r="IMM103" s="9"/>
      <c r="IMN103" s="9"/>
      <c r="IMO103" s="9"/>
      <c r="IMP103" s="9"/>
      <c r="IMQ103" s="9"/>
      <c r="IMR103" s="9"/>
      <c r="IMS103" s="9"/>
      <c r="IMT103" s="9"/>
      <c r="IMU103" s="9"/>
      <c r="IMV103" s="9"/>
      <c r="IMW103" s="9"/>
      <c r="IMX103" s="9"/>
      <c r="IMY103" s="9"/>
      <c r="IMZ103" s="9"/>
      <c r="INA103" s="9"/>
      <c r="INB103" s="9"/>
      <c r="INC103" s="9"/>
      <c r="IND103" s="9"/>
      <c r="INE103" s="9"/>
      <c r="INF103" s="9"/>
      <c r="ING103" s="9"/>
      <c r="INH103" s="9"/>
      <c r="INI103" s="9"/>
      <c r="INJ103" s="9"/>
      <c r="INK103" s="9"/>
      <c r="INL103" s="9"/>
      <c r="INM103" s="9"/>
      <c r="INN103" s="9"/>
      <c r="INO103" s="9"/>
      <c r="INP103" s="9"/>
      <c r="INQ103" s="9"/>
      <c r="INR103" s="9"/>
      <c r="INS103" s="9"/>
      <c r="INT103" s="9"/>
      <c r="INU103" s="9"/>
      <c r="INV103" s="9"/>
      <c r="INW103" s="9"/>
      <c r="INX103" s="9"/>
      <c r="INY103" s="9"/>
      <c r="INZ103" s="9"/>
      <c r="IOA103" s="9"/>
      <c r="IOB103" s="9"/>
      <c r="IOC103" s="9"/>
      <c r="IOD103" s="9"/>
      <c r="IOE103" s="9"/>
      <c r="IOF103" s="9"/>
      <c r="IOG103" s="9"/>
      <c r="IOH103" s="9"/>
      <c r="IOI103" s="9"/>
      <c r="IOJ103" s="9"/>
      <c r="IOK103" s="9"/>
      <c r="IOL103" s="9"/>
      <c r="IOM103" s="9"/>
      <c r="ION103" s="9"/>
      <c r="IOO103" s="9"/>
      <c r="IOP103" s="9"/>
      <c r="IOQ103" s="9"/>
      <c r="IOR103" s="9"/>
      <c r="IOS103" s="9"/>
      <c r="IOT103" s="9"/>
      <c r="IOU103" s="9"/>
      <c r="IOV103" s="9"/>
      <c r="IOW103" s="9"/>
      <c r="IOX103" s="9"/>
      <c r="IOY103" s="9"/>
      <c r="IOZ103" s="9"/>
      <c r="IPA103" s="9"/>
      <c r="IPB103" s="9"/>
      <c r="IPC103" s="9"/>
      <c r="IPD103" s="9"/>
      <c r="IPE103" s="9"/>
      <c r="IPF103" s="9"/>
      <c r="IPG103" s="9"/>
      <c r="IPH103" s="9"/>
      <c r="IPI103" s="9"/>
      <c r="IPJ103" s="9"/>
      <c r="IPK103" s="9"/>
      <c r="IPL103" s="9"/>
      <c r="IPM103" s="9"/>
      <c r="IPN103" s="9"/>
      <c r="IPO103" s="9"/>
      <c r="IPP103" s="9"/>
      <c r="IPQ103" s="9"/>
      <c r="IPR103" s="9"/>
      <c r="IPS103" s="9"/>
      <c r="IPT103" s="9"/>
      <c r="IPU103" s="9"/>
      <c r="IPV103" s="9"/>
      <c r="IPW103" s="9"/>
      <c r="IPX103" s="9"/>
      <c r="IPY103" s="9"/>
      <c r="IPZ103" s="9"/>
      <c r="IQA103" s="9"/>
      <c r="IQB103" s="9"/>
      <c r="IQC103" s="9"/>
      <c r="IQD103" s="9"/>
      <c r="IQE103" s="9"/>
      <c r="IQF103" s="9"/>
      <c r="IQG103" s="9"/>
      <c r="IQH103" s="9"/>
      <c r="IQI103" s="9"/>
      <c r="IQJ103" s="9"/>
      <c r="IQK103" s="9"/>
      <c r="IQL103" s="9"/>
      <c r="IQM103" s="9"/>
      <c r="IQN103" s="9"/>
      <c r="IQO103" s="9"/>
      <c r="IQP103" s="9"/>
      <c r="IQQ103" s="9"/>
      <c r="IQR103" s="9"/>
      <c r="IQS103" s="9"/>
      <c r="IQT103" s="9"/>
      <c r="IQU103" s="9"/>
      <c r="IQV103" s="9"/>
      <c r="IQW103" s="9"/>
      <c r="IQX103" s="9"/>
      <c r="IQY103" s="9"/>
      <c r="IQZ103" s="9"/>
      <c r="IRA103" s="9"/>
      <c r="IRB103" s="9"/>
      <c r="IRC103" s="9"/>
      <c r="IRD103" s="9"/>
      <c r="IRE103" s="9"/>
      <c r="IRF103" s="9"/>
      <c r="IRG103" s="9"/>
      <c r="IRH103" s="9"/>
      <c r="IRI103" s="9"/>
      <c r="IRJ103" s="9"/>
      <c r="IRK103" s="9"/>
      <c r="IRL103" s="9"/>
      <c r="IRM103" s="9"/>
      <c r="IRN103" s="9"/>
      <c r="IRO103" s="9"/>
      <c r="IRP103" s="9"/>
      <c r="IRQ103" s="9"/>
      <c r="IRR103" s="9"/>
      <c r="IRS103" s="9"/>
      <c r="IRT103" s="9"/>
      <c r="IRU103" s="9"/>
      <c r="IRV103" s="9"/>
      <c r="IRW103" s="9"/>
      <c r="IRX103" s="9"/>
      <c r="IRY103" s="9"/>
      <c r="IRZ103" s="9"/>
      <c r="ISA103" s="9"/>
      <c r="ISB103" s="9"/>
      <c r="ISC103" s="9"/>
      <c r="ISD103" s="9"/>
      <c r="ISE103" s="9"/>
      <c r="ISF103" s="9"/>
      <c r="ISG103" s="9"/>
      <c r="ISH103" s="9"/>
      <c r="ISI103" s="9"/>
      <c r="ISJ103" s="9"/>
      <c r="ISK103" s="9"/>
      <c r="ISL103" s="9"/>
      <c r="ISM103" s="9"/>
      <c r="ISN103" s="9"/>
      <c r="ISO103" s="9"/>
      <c r="ISP103" s="9"/>
      <c r="ISQ103" s="9"/>
      <c r="ISR103" s="9"/>
      <c r="ISS103" s="9"/>
      <c r="IST103" s="9"/>
      <c r="ISU103" s="9"/>
      <c r="ISV103" s="9"/>
      <c r="ISW103" s="9"/>
      <c r="ISX103" s="9"/>
      <c r="ISY103" s="9"/>
      <c r="ISZ103" s="9"/>
      <c r="ITA103" s="9"/>
      <c r="ITB103" s="9"/>
      <c r="ITC103" s="9"/>
      <c r="ITD103" s="9"/>
      <c r="ITE103" s="9"/>
      <c r="ITF103" s="9"/>
      <c r="ITG103" s="9"/>
      <c r="ITH103" s="9"/>
      <c r="ITI103" s="9"/>
      <c r="ITJ103" s="9"/>
      <c r="ITK103" s="9"/>
      <c r="ITL103" s="9"/>
      <c r="ITM103" s="9"/>
      <c r="ITN103" s="9"/>
      <c r="ITO103" s="9"/>
      <c r="ITP103" s="9"/>
      <c r="ITQ103" s="9"/>
      <c r="ITR103" s="9"/>
      <c r="ITS103" s="9"/>
      <c r="ITT103" s="9"/>
      <c r="ITU103" s="9"/>
      <c r="ITV103" s="9"/>
      <c r="ITW103" s="9"/>
      <c r="ITX103" s="9"/>
      <c r="ITY103" s="9"/>
      <c r="ITZ103" s="9"/>
      <c r="IUA103" s="9"/>
      <c r="IUB103" s="9"/>
      <c r="IUC103" s="9"/>
      <c r="IUD103" s="9"/>
      <c r="IUE103" s="9"/>
      <c r="IUF103" s="9"/>
      <c r="IUG103" s="9"/>
      <c r="IUH103" s="9"/>
      <c r="IUI103" s="9"/>
      <c r="IUJ103" s="9"/>
      <c r="IUK103" s="9"/>
      <c r="IUL103" s="9"/>
      <c r="IUM103" s="9"/>
      <c r="IUN103" s="9"/>
      <c r="IUO103" s="9"/>
      <c r="IUP103" s="9"/>
      <c r="IUQ103" s="9"/>
      <c r="IUR103" s="9"/>
      <c r="IUS103" s="9"/>
      <c r="IUT103" s="9"/>
      <c r="IUU103" s="9"/>
      <c r="IUV103" s="9"/>
      <c r="IUW103" s="9"/>
      <c r="IUX103" s="9"/>
      <c r="IUY103" s="9"/>
      <c r="IUZ103" s="9"/>
      <c r="IVA103" s="9"/>
      <c r="IVB103" s="9"/>
      <c r="IVC103" s="9"/>
      <c r="IVD103" s="9"/>
      <c r="IVE103" s="9"/>
      <c r="IVF103" s="9"/>
      <c r="IVG103" s="9"/>
      <c r="IVH103" s="9"/>
      <c r="IVI103" s="9"/>
      <c r="IVJ103" s="9"/>
      <c r="IVK103" s="9"/>
      <c r="IVL103" s="9"/>
      <c r="IVM103" s="9"/>
      <c r="IVN103" s="9"/>
      <c r="IVO103" s="9"/>
      <c r="IVP103" s="9"/>
      <c r="IVQ103" s="9"/>
      <c r="IVR103" s="9"/>
      <c r="IVS103" s="9"/>
      <c r="IVT103" s="9"/>
      <c r="IVU103" s="9"/>
      <c r="IVV103" s="9"/>
      <c r="IVW103" s="9"/>
      <c r="IVX103" s="9"/>
      <c r="IVY103" s="9"/>
      <c r="IVZ103" s="9"/>
      <c r="IWA103" s="9"/>
      <c r="IWB103" s="9"/>
      <c r="IWC103" s="9"/>
      <c r="IWD103" s="9"/>
      <c r="IWE103" s="9"/>
      <c r="IWF103" s="9"/>
      <c r="IWG103" s="9"/>
      <c r="IWH103" s="9"/>
      <c r="IWI103" s="9"/>
      <c r="IWJ103" s="9"/>
      <c r="IWK103" s="9"/>
      <c r="IWL103" s="9"/>
      <c r="IWM103" s="9"/>
      <c r="IWN103" s="9"/>
      <c r="IWO103" s="9"/>
      <c r="IWP103" s="9"/>
      <c r="IWQ103" s="9"/>
      <c r="IWR103" s="9"/>
      <c r="IWS103" s="9"/>
      <c r="IWT103" s="9"/>
      <c r="IWU103" s="9"/>
      <c r="IWV103" s="9"/>
      <c r="IWW103" s="9"/>
      <c r="IWX103" s="9"/>
      <c r="IWY103" s="9"/>
      <c r="IWZ103" s="9"/>
      <c r="IXA103" s="9"/>
      <c r="IXB103" s="9"/>
      <c r="IXC103" s="9"/>
      <c r="IXD103" s="9"/>
      <c r="IXE103" s="9"/>
      <c r="IXF103" s="9"/>
      <c r="IXG103" s="9"/>
      <c r="IXH103" s="9"/>
      <c r="IXI103" s="9"/>
      <c r="IXJ103" s="9"/>
      <c r="IXK103" s="9"/>
      <c r="IXL103" s="9"/>
      <c r="IXM103" s="9"/>
      <c r="IXN103" s="9"/>
      <c r="IXO103" s="9"/>
      <c r="IXP103" s="9"/>
      <c r="IXQ103" s="9"/>
      <c r="IXR103" s="9"/>
      <c r="IXS103" s="9"/>
      <c r="IXT103" s="9"/>
      <c r="IXU103" s="9"/>
      <c r="IXV103" s="9"/>
      <c r="IXW103" s="9"/>
      <c r="IXX103" s="9"/>
      <c r="IXY103" s="9"/>
      <c r="IXZ103" s="9"/>
      <c r="IYA103" s="9"/>
      <c r="IYB103" s="9"/>
      <c r="IYC103" s="9"/>
      <c r="IYD103" s="9"/>
      <c r="IYE103" s="9"/>
      <c r="IYF103" s="9"/>
      <c r="IYG103" s="9"/>
      <c r="IYH103" s="9"/>
      <c r="IYI103" s="9"/>
      <c r="IYJ103" s="9"/>
      <c r="IYK103" s="9"/>
      <c r="IYL103" s="9"/>
      <c r="IYM103" s="9"/>
      <c r="IYN103" s="9"/>
      <c r="IYO103" s="9"/>
      <c r="IYP103" s="9"/>
      <c r="IYQ103" s="9"/>
      <c r="IYR103" s="9"/>
      <c r="IYS103" s="9"/>
      <c r="IYT103" s="9"/>
      <c r="IYU103" s="9"/>
      <c r="IYV103" s="9"/>
      <c r="IYW103" s="9"/>
      <c r="IYX103" s="9"/>
      <c r="IYY103" s="9"/>
      <c r="IYZ103" s="9"/>
      <c r="IZA103" s="9"/>
      <c r="IZB103" s="9"/>
      <c r="IZC103" s="9"/>
      <c r="IZD103" s="9"/>
      <c r="IZE103" s="9"/>
      <c r="IZF103" s="9"/>
      <c r="IZG103" s="9"/>
      <c r="IZH103" s="9"/>
      <c r="IZI103" s="9"/>
      <c r="IZJ103" s="9"/>
      <c r="IZK103" s="9"/>
      <c r="IZL103" s="9"/>
      <c r="IZM103" s="9"/>
      <c r="IZN103" s="9"/>
      <c r="IZO103" s="9"/>
      <c r="IZP103" s="9"/>
      <c r="IZQ103" s="9"/>
      <c r="IZR103" s="9"/>
      <c r="IZS103" s="9"/>
      <c r="IZT103" s="9"/>
      <c r="IZU103" s="9"/>
      <c r="IZV103" s="9"/>
      <c r="IZW103" s="9"/>
      <c r="IZX103" s="9"/>
      <c r="IZY103" s="9"/>
      <c r="IZZ103" s="9"/>
      <c r="JAA103" s="9"/>
      <c r="JAB103" s="9"/>
      <c r="JAC103" s="9"/>
      <c r="JAD103" s="9"/>
      <c r="JAE103" s="9"/>
      <c r="JAF103" s="9"/>
      <c r="JAG103" s="9"/>
      <c r="JAH103" s="9"/>
      <c r="JAI103" s="9"/>
      <c r="JAJ103" s="9"/>
      <c r="JAK103" s="9"/>
      <c r="JAL103" s="9"/>
      <c r="JAM103" s="9"/>
      <c r="JAN103" s="9"/>
      <c r="JAO103" s="9"/>
      <c r="JAP103" s="9"/>
      <c r="JAQ103" s="9"/>
      <c r="JAR103" s="9"/>
      <c r="JAS103" s="9"/>
      <c r="JAT103" s="9"/>
      <c r="JAU103" s="9"/>
      <c r="JAV103" s="9"/>
      <c r="JAW103" s="9"/>
      <c r="JAX103" s="9"/>
      <c r="JAY103" s="9"/>
      <c r="JAZ103" s="9"/>
      <c r="JBA103" s="9"/>
      <c r="JBB103" s="9"/>
      <c r="JBC103" s="9"/>
      <c r="JBD103" s="9"/>
      <c r="JBE103" s="9"/>
      <c r="JBF103" s="9"/>
      <c r="JBG103" s="9"/>
      <c r="JBH103" s="9"/>
      <c r="JBI103" s="9"/>
      <c r="JBJ103" s="9"/>
      <c r="JBK103" s="9"/>
      <c r="JBL103" s="9"/>
      <c r="JBM103" s="9"/>
      <c r="JBN103" s="9"/>
      <c r="JBO103" s="9"/>
      <c r="JBP103" s="9"/>
      <c r="JBQ103" s="9"/>
      <c r="JBR103" s="9"/>
      <c r="JBS103" s="9"/>
      <c r="JBT103" s="9"/>
      <c r="JBU103" s="9"/>
      <c r="JBV103" s="9"/>
      <c r="JBW103" s="9"/>
      <c r="JBX103" s="9"/>
      <c r="JBY103" s="9"/>
      <c r="JBZ103" s="9"/>
      <c r="JCA103" s="9"/>
      <c r="JCB103" s="9"/>
      <c r="JCC103" s="9"/>
      <c r="JCD103" s="9"/>
      <c r="JCE103" s="9"/>
      <c r="JCF103" s="9"/>
      <c r="JCG103" s="9"/>
      <c r="JCH103" s="9"/>
      <c r="JCI103" s="9"/>
      <c r="JCJ103" s="9"/>
      <c r="JCK103" s="9"/>
      <c r="JCL103" s="9"/>
      <c r="JCM103" s="9"/>
      <c r="JCN103" s="9"/>
      <c r="JCO103" s="9"/>
      <c r="JCP103" s="9"/>
      <c r="JCQ103" s="9"/>
      <c r="JCR103" s="9"/>
      <c r="JCS103" s="9"/>
      <c r="JCT103" s="9"/>
      <c r="JCU103" s="9"/>
      <c r="JCV103" s="9"/>
      <c r="JCW103" s="9"/>
      <c r="JCX103" s="9"/>
      <c r="JCY103" s="9"/>
      <c r="JCZ103" s="9"/>
      <c r="JDA103" s="9"/>
      <c r="JDB103" s="9"/>
      <c r="JDC103" s="9"/>
      <c r="JDD103" s="9"/>
      <c r="JDE103" s="9"/>
      <c r="JDF103" s="9"/>
      <c r="JDG103" s="9"/>
      <c r="JDH103" s="9"/>
      <c r="JDI103" s="9"/>
      <c r="JDJ103" s="9"/>
      <c r="JDK103" s="9"/>
      <c r="JDL103" s="9"/>
      <c r="JDM103" s="9"/>
      <c r="JDN103" s="9"/>
      <c r="JDO103" s="9"/>
      <c r="JDP103" s="9"/>
      <c r="JDQ103" s="9"/>
      <c r="JDR103" s="9"/>
      <c r="JDS103" s="9"/>
      <c r="JDT103" s="9"/>
      <c r="JDU103" s="9"/>
      <c r="JDV103" s="9"/>
      <c r="JDW103" s="9"/>
      <c r="JDX103" s="9"/>
      <c r="JDY103" s="9"/>
      <c r="JDZ103" s="9"/>
      <c r="JEA103" s="9"/>
      <c r="JEB103" s="9"/>
      <c r="JEC103" s="9"/>
      <c r="JED103" s="9"/>
      <c r="JEE103" s="9"/>
      <c r="JEF103" s="9"/>
      <c r="JEG103" s="9"/>
      <c r="JEH103" s="9"/>
      <c r="JEI103" s="9"/>
      <c r="JEJ103" s="9"/>
      <c r="JEK103" s="9"/>
      <c r="JEL103" s="9"/>
      <c r="JEM103" s="9"/>
      <c r="JEN103" s="9"/>
      <c r="JEO103" s="9"/>
      <c r="JEP103" s="9"/>
      <c r="JEQ103" s="9"/>
      <c r="JER103" s="9"/>
      <c r="JES103" s="9"/>
      <c r="JET103" s="9"/>
      <c r="JEU103" s="9"/>
      <c r="JEV103" s="9"/>
      <c r="JEW103" s="9"/>
      <c r="JEX103" s="9"/>
      <c r="JEY103" s="9"/>
      <c r="JEZ103" s="9"/>
      <c r="JFA103" s="9"/>
      <c r="JFB103" s="9"/>
      <c r="JFC103" s="9"/>
      <c r="JFD103" s="9"/>
      <c r="JFE103" s="9"/>
      <c r="JFF103" s="9"/>
      <c r="JFG103" s="9"/>
      <c r="JFH103" s="9"/>
      <c r="JFI103" s="9"/>
      <c r="JFJ103" s="9"/>
      <c r="JFK103" s="9"/>
      <c r="JFL103" s="9"/>
      <c r="JFM103" s="9"/>
      <c r="JFN103" s="9"/>
      <c r="JFO103" s="9"/>
      <c r="JFP103" s="9"/>
      <c r="JFQ103" s="9"/>
      <c r="JFR103" s="9"/>
      <c r="JFS103" s="9"/>
      <c r="JFT103" s="9"/>
      <c r="JFU103" s="9"/>
      <c r="JFV103" s="9"/>
      <c r="JFW103" s="9"/>
      <c r="JFX103" s="9"/>
      <c r="JFY103" s="9"/>
      <c r="JFZ103" s="9"/>
      <c r="JGA103" s="9"/>
      <c r="JGB103" s="9"/>
      <c r="JGC103" s="9"/>
      <c r="JGD103" s="9"/>
      <c r="JGE103" s="9"/>
      <c r="JGF103" s="9"/>
      <c r="JGG103" s="9"/>
      <c r="JGH103" s="9"/>
      <c r="JGI103" s="9"/>
      <c r="JGJ103" s="9"/>
      <c r="JGK103" s="9"/>
      <c r="JGL103" s="9"/>
      <c r="JGM103" s="9"/>
      <c r="JGN103" s="9"/>
      <c r="JGO103" s="9"/>
      <c r="JGP103" s="9"/>
      <c r="JGQ103" s="9"/>
      <c r="JGR103" s="9"/>
      <c r="JGS103" s="9"/>
      <c r="JGT103" s="9"/>
      <c r="JGU103" s="9"/>
      <c r="JGV103" s="9"/>
      <c r="JGW103" s="9"/>
      <c r="JGX103" s="9"/>
      <c r="JGY103" s="9"/>
      <c r="JGZ103" s="9"/>
      <c r="JHA103" s="9"/>
      <c r="JHB103" s="9"/>
      <c r="JHC103" s="9"/>
      <c r="JHD103" s="9"/>
      <c r="JHE103" s="9"/>
      <c r="JHF103" s="9"/>
      <c r="JHG103" s="9"/>
      <c r="JHH103" s="9"/>
      <c r="JHI103" s="9"/>
      <c r="JHJ103" s="9"/>
      <c r="JHK103" s="9"/>
      <c r="JHL103" s="9"/>
      <c r="JHM103" s="9"/>
      <c r="JHN103" s="9"/>
      <c r="JHO103" s="9"/>
      <c r="JHP103" s="9"/>
      <c r="JHQ103" s="9"/>
      <c r="JHR103" s="9"/>
      <c r="JHS103" s="9"/>
      <c r="JHT103" s="9"/>
      <c r="JHU103" s="9"/>
      <c r="JHV103" s="9"/>
      <c r="JHW103" s="9"/>
      <c r="JHX103" s="9"/>
      <c r="JHY103" s="9"/>
      <c r="JHZ103" s="9"/>
      <c r="JIA103" s="9"/>
      <c r="JIB103" s="9"/>
      <c r="JIC103" s="9"/>
      <c r="JID103" s="9"/>
      <c r="JIE103" s="9"/>
      <c r="JIF103" s="9"/>
      <c r="JIG103" s="9"/>
      <c r="JIH103" s="9"/>
      <c r="JII103" s="9"/>
      <c r="JIJ103" s="9"/>
      <c r="JIK103" s="9"/>
      <c r="JIL103" s="9"/>
      <c r="JIM103" s="9"/>
      <c r="JIN103" s="9"/>
      <c r="JIO103" s="9"/>
      <c r="JIP103" s="9"/>
      <c r="JIQ103" s="9"/>
      <c r="JIR103" s="9"/>
      <c r="JIS103" s="9"/>
      <c r="JIT103" s="9"/>
      <c r="JIU103" s="9"/>
      <c r="JIV103" s="9"/>
      <c r="JIW103" s="9"/>
      <c r="JIX103" s="9"/>
      <c r="JIY103" s="9"/>
      <c r="JIZ103" s="9"/>
      <c r="JJA103" s="9"/>
      <c r="JJB103" s="9"/>
      <c r="JJC103" s="9"/>
      <c r="JJD103" s="9"/>
      <c r="JJE103" s="9"/>
      <c r="JJF103" s="9"/>
      <c r="JJG103" s="9"/>
      <c r="JJH103" s="9"/>
      <c r="JJI103" s="9"/>
      <c r="JJJ103" s="9"/>
      <c r="JJK103" s="9"/>
      <c r="JJL103" s="9"/>
      <c r="JJM103" s="9"/>
      <c r="JJN103" s="9"/>
      <c r="JJO103" s="9"/>
      <c r="JJP103" s="9"/>
      <c r="JJQ103" s="9"/>
      <c r="JJR103" s="9"/>
      <c r="JJS103" s="9"/>
      <c r="JJT103" s="9"/>
      <c r="JJU103" s="9"/>
      <c r="JJV103" s="9"/>
      <c r="JJW103" s="9"/>
      <c r="JJX103" s="9"/>
      <c r="JJY103" s="9"/>
      <c r="JJZ103" s="9"/>
      <c r="JKA103" s="9"/>
      <c r="JKB103" s="9"/>
      <c r="JKC103" s="9"/>
      <c r="JKD103" s="9"/>
      <c r="JKE103" s="9"/>
      <c r="JKF103" s="9"/>
      <c r="JKG103" s="9"/>
      <c r="JKH103" s="9"/>
      <c r="JKI103" s="9"/>
      <c r="JKJ103" s="9"/>
      <c r="JKK103" s="9"/>
      <c r="JKL103" s="9"/>
      <c r="JKM103" s="9"/>
      <c r="JKN103" s="9"/>
      <c r="JKO103" s="9"/>
      <c r="JKP103" s="9"/>
      <c r="JKQ103" s="9"/>
      <c r="JKR103" s="9"/>
      <c r="JKS103" s="9"/>
      <c r="JKT103" s="9"/>
      <c r="JKU103" s="9"/>
      <c r="JKV103" s="9"/>
      <c r="JKW103" s="9"/>
      <c r="JKX103" s="9"/>
      <c r="JKY103" s="9"/>
      <c r="JKZ103" s="9"/>
      <c r="JLA103" s="9"/>
      <c r="JLB103" s="9"/>
      <c r="JLC103" s="9"/>
      <c r="JLD103" s="9"/>
      <c r="JLE103" s="9"/>
      <c r="JLF103" s="9"/>
      <c r="JLG103" s="9"/>
      <c r="JLH103" s="9"/>
      <c r="JLI103" s="9"/>
      <c r="JLJ103" s="9"/>
      <c r="JLK103" s="9"/>
      <c r="JLL103" s="9"/>
      <c r="JLM103" s="9"/>
      <c r="JLN103" s="9"/>
      <c r="JLO103" s="9"/>
      <c r="JLP103" s="9"/>
      <c r="JLQ103" s="9"/>
      <c r="JLR103" s="9"/>
      <c r="JLS103" s="9"/>
      <c r="JLT103" s="9"/>
      <c r="JLU103" s="9"/>
      <c r="JLV103" s="9"/>
      <c r="JLW103" s="9"/>
      <c r="JLX103" s="9"/>
      <c r="JLY103" s="9"/>
      <c r="JLZ103" s="9"/>
      <c r="JMA103" s="9"/>
      <c r="JMB103" s="9"/>
      <c r="JMC103" s="9"/>
      <c r="JMD103" s="9"/>
      <c r="JME103" s="9"/>
      <c r="JMF103" s="9"/>
      <c r="JMG103" s="9"/>
      <c r="JMH103" s="9"/>
      <c r="JMI103" s="9"/>
      <c r="JMJ103" s="9"/>
      <c r="JMK103" s="9"/>
      <c r="JML103" s="9"/>
      <c r="JMM103" s="9"/>
      <c r="JMN103" s="9"/>
      <c r="JMO103" s="9"/>
      <c r="JMP103" s="9"/>
      <c r="JMQ103" s="9"/>
      <c r="JMR103" s="9"/>
      <c r="JMS103" s="9"/>
      <c r="JMT103" s="9"/>
      <c r="JMU103" s="9"/>
      <c r="JMV103" s="9"/>
      <c r="JMW103" s="9"/>
      <c r="JMX103" s="9"/>
      <c r="JMY103" s="9"/>
      <c r="JMZ103" s="9"/>
      <c r="JNA103" s="9"/>
      <c r="JNB103" s="9"/>
      <c r="JNC103" s="9"/>
      <c r="JND103" s="9"/>
      <c r="JNE103" s="9"/>
      <c r="JNF103" s="9"/>
      <c r="JNG103" s="9"/>
      <c r="JNH103" s="9"/>
      <c r="JNI103" s="9"/>
      <c r="JNJ103" s="9"/>
      <c r="JNK103" s="9"/>
      <c r="JNL103" s="9"/>
      <c r="JNM103" s="9"/>
      <c r="JNN103" s="9"/>
      <c r="JNO103" s="9"/>
      <c r="JNP103" s="9"/>
      <c r="JNQ103" s="9"/>
      <c r="JNR103" s="9"/>
      <c r="JNS103" s="9"/>
      <c r="JNT103" s="9"/>
      <c r="JNU103" s="9"/>
      <c r="JNV103" s="9"/>
      <c r="JNW103" s="9"/>
      <c r="JNX103" s="9"/>
      <c r="JNY103" s="9"/>
      <c r="JNZ103" s="9"/>
      <c r="JOA103" s="9"/>
      <c r="JOB103" s="9"/>
      <c r="JOC103" s="9"/>
      <c r="JOD103" s="9"/>
      <c r="JOE103" s="9"/>
      <c r="JOF103" s="9"/>
      <c r="JOG103" s="9"/>
      <c r="JOH103" s="9"/>
      <c r="JOI103" s="9"/>
      <c r="JOJ103" s="9"/>
      <c r="JOK103" s="9"/>
      <c r="JOL103" s="9"/>
      <c r="JOM103" s="9"/>
      <c r="JON103" s="9"/>
      <c r="JOO103" s="9"/>
      <c r="JOP103" s="9"/>
      <c r="JOQ103" s="9"/>
      <c r="JOR103" s="9"/>
      <c r="JOS103" s="9"/>
      <c r="JOT103" s="9"/>
      <c r="JOU103" s="9"/>
      <c r="JOV103" s="9"/>
      <c r="JOW103" s="9"/>
      <c r="JOX103" s="9"/>
      <c r="JOY103" s="9"/>
      <c r="JOZ103" s="9"/>
      <c r="JPA103" s="9"/>
      <c r="JPB103" s="9"/>
      <c r="JPC103" s="9"/>
      <c r="JPD103" s="9"/>
      <c r="JPE103" s="9"/>
      <c r="JPF103" s="9"/>
      <c r="JPG103" s="9"/>
      <c r="JPH103" s="9"/>
      <c r="JPI103" s="9"/>
      <c r="JPJ103" s="9"/>
      <c r="JPK103" s="9"/>
      <c r="JPL103" s="9"/>
      <c r="JPM103" s="9"/>
      <c r="JPN103" s="9"/>
      <c r="JPO103" s="9"/>
      <c r="JPP103" s="9"/>
      <c r="JPQ103" s="9"/>
      <c r="JPR103" s="9"/>
      <c r="JPS103" s="9"/>
      <c r="JPT103" s="9"/>
      <c r="JPU103" s="9"/>
      <c r="JPV103" s="9"/>
      <c r="JPW103" s="9"/>
      <c r="JPX103" s="9"/>
      <c r="JPY103" s="9"/>
      <c r="JPZ103" s="9"/>
      <c r="JQA103" s="9"/>
      <c r="JQB103" s="9"/>
      <c r="JQC103" s="9"/>
      <c r="JQD103" s="9"/>
      <c r="JQE103" s="9"/>
      <c r="JQF103" s="9"/>
      <c r="JQG103" s="9"/>
      <c r="JQH103" s="9"/>
      <c r="JQI103" s="9"/>
      <c r="JQJ103" s="9"/>
      <c r="JQK103" s="9"/>
      <c r="JQL103" s="9"/>
      <c r="JQM103" s="9"/>
      <c r="JQN103" s="9"/>
      <c r="JQO103" s="9"/>
      <c r="JQP103" s="9"/>
      <c r="JQQ103" s="9"/>
      <c r="JQR103" s="9"/>
      <c r="JQS103" s="9"/>
      <c r="JQT103" s="9"/>
      <c r="JQU103" s="9"/>
      <c r="JQV103" s="9"/>
      <c r="JQW103" s="9"/>
      <c r="JQX103" s="9"/>
      <c r="JQY103" s="9"/>
      <c r="JQZ103" s="9"/>
      <c r="JRA103" s="9"/>
      <c r="JRB103" s="9"/>
      <c r="JRC103" s="9"/>
      <c r="JRD103" s="9"/>
      <c r="JRE103" s="9"/>
      <c r="JRF103" s="9"/>
      <c r="JRG103" s="9"/>
      <c r="JRH103" s="9"/>
      <c r="JRI103" s="9"/>
      <c r="JRJ103" s="9"/>
      <c r="JRK103" s="9"/>
      <c r="JRL103" s="9"/>
      <c r="JRM103" s="9"/>
      <c r="JRN103" s="9"/>
      <c r="JRO103" s="9"/>
      <c r="JRP103" s="9"/>
      <c r="JRQ103" s="9"/>
      <c r="JRR103" s="9"/>
      <c r="JRS103" s="9"/>
      <c r="JRT103" s="9"/>
      <c r="JRU103" s="9"/>
      <c r="JRV103" s="9"/>
      <c r="JRW103" s="9"/>
      <c r="JRX103" s="9"/>
      <c r="JRY103" s="9"/>
      <c r="JRZ103" s="9"/>
      <c r="JSA103" s="9"/>
      <c r="JSB103" s="9"/>
      <c r="JSC103" s="9"/>
      <c r="JSD103" s="9"/>
      <c r="JSE103" s="9"/>
      <c r="JSF103" s="9"/>
      <c r="JSG103" s="9"/>
      <c r="JSH103" s="9"/>
      <c r="JSI103" s="9"/>
      <c r="JSJ103" s="9"/>
      <c r="JSK103" s="9"/>
      <c r="JSL103" s="9"/>
      <c r="JSM103" s="9"/>
      <c r="JSN103" s="9"/>
      <c r="JSO103" s="9"/>
      <c r="JSP103" s="9"/>
      <c r="JSQ103" s="9"/>
      <c r="JSR103" s="9"/>
      <c r="JSS103" s="9"/>
      <c r="JST103" s="9"/>
      <c r="JSU103" s="9"/>
      <c r="JSV103" s="9"/>
      <c r="JSW103" s="9"/>
      <c r="JSX103" s="9"/>
      <c r="JSY103" s="9"/>
      <c r="JSZ103" s="9"/>
      <c r="JTA103" s="9"/>
      <c r="JTB103" s="9"/>
      <c r="JTC103" s="9"/>
      <c r="JTD103" s="9"/>
      <c r="JTE103" s="9"/>
      <c r="JTF103" s="9"/>
      <c r="JTG103" s="9"/>
      <c r="JTH103" s="9"/>
      <c r="JTI103" s="9"/>
      <c r="JTJ103" s="9"/>
      <c r="JTK103" s="9"/>
      <c r="JTL103" s="9"/>
      <c r="JTM103" s="9"/>
      <c r="JTN103" s="9"/>
      <c r="JTO103" s="9"/>
      <c r="JTP103" s="9"/>
      <c r="JTQ103" s="9"/>
      <c r="JTR103" s="9"/>
      <c r="JTS103" s="9"/>
      <c r="JTT103" s="9"/>
      <c r="JTU103" s="9"/>
      <c r="JTV103" s="9"/>
      <c r="JTW103" s="9"/>
      <c r="JTX103" s="9"/>
      <c r="JTY103" s="9"/>
      <c r="JTZ103" s="9"/>
      <c r="JUA103" s="9"/>
      <c r="JUB103" s="9"/>
      <c r="JUC103" s="9"/>
      <c r="JUD103" s="9"/>
      <c r="JUE103" s="9"/>
      <c r="JUF103" s="9"/>
      <c r="JUG103" s="9"/>
      <c r="JUH103" s="9"/>
      <c r="JUI103" s="9"/>
      <c r="JUJ103" s="9"/>
      <c r="JUK103" s="9"/>
      <c r="JUL103" s="9"/>
      <c r="JUM103" s="9"/>
      <c r="JUN103" s="9"/>
      <c r="JUO103" s="9"/>
      <c r="JUP103" s="9"/>
      <c r="JUQ103" s="9"/>
      <c r="JUR103" s="9"/>
      <c r="JUS103" s="9"/>
      <c r="JUT103" s="9"/>
      <c r="JUU103" s="9"/>
      <c r="JUV103" s="9"/>
      <c r="JUW103" s="9"/>
      <c r="JUX103" s="9"/>
      <c r="JUY103" s="9"/>
      <c r="JUZ103" s="9"/>
      <c r="JVA103" s="9"/>
      <c r="JVB103" s="9"/>
      <c r="JVC103" s="9"/>
      <c r="JVD103" s="9"/>
      <c r="JVE103" s="9"/>
      <c r="JVF103" s="9"/>
      <c r="JVG103" s="9"/>
      <c r="JVH103" s="9"/>
      <c r="JVI103" s="9"/>
      <c r="JVJ103" s="9"/>
      <c r="JVK103" s="9"/>
      <c r="JVL103" s="9"/>
      <c r="JVM103" s="9"/>
      <c r="JVN103" s="9"/>
      <c r="JVO103" s="9"/>
      <c r="JVP103" s="9"/>
      <c r="JVQ103" s="9"/>
      <c r="JVR103" s="9"/>
      <c r="JVS103" s="9"/>
      <c r="JVT103" s="9"/>
      <c r="JVU103" s="9"/>
      <c r="JVV103" s="9"/>
      <c r="JVW103" s="9"/>
      <c r="JVX103" s="9"/>
      <c r="JVY103" s="9"/>
      <c r="JVZ103" s="9"/>
      <c r="JWA103" s="9"/>
      <c r="JWB103" s="9"/>
      <c r="JWC103" s="9"/>
      <c r="JWD103" s="9"/>
      <c r="JWE103" s="9"/>
      <c r="JWF103" s="9"/>
      <c r="JWG103" s="9"/>
      <c r="JWH103" s="9"/>
      <c r="JWI103" s="9"/>
      <c r="JWJ103" s="9"/>
      <c r="JWK103" s="9"/>
      <c r="JWL103" s="9"/>
      <c r="JWM103" s="9"/>
      <c r="JWN103" s="9"/>
      <c r="JWO103" s="9"/>
      <c r="JWP103" s="9"/>
      <c r="JWQ103" s="9"/>
      <c r="JWR103" s="9"/>
      <c r="JWS103" s="9"/>
      <c r="JWT103" s="9"/>
      <c r="JWU103" s="9"/>
      <c r="JWV103" s="9"/>
      <c r="JWW103" s="9"/>
      <c r="JWX103" s="9"/>
      <c r="JWY103" s="9"/>
      <c r="JWZ103" s="9"/>
      <c r="JXA103" s="9"/>
      <c r="JXB103" s="9"/>
      <c r="JXC103" s="9"/>
      <c r="JXD103" s="9"/>
      <c r="JXE103" s="9"/>
      <c r="JXF103" s="9"/>
      <c r="JXG103" s="9"/>
      <c r="JXH103" s="9"/>
      <c r="JXI103" s="9"/>
      <c r="JXJ103" s="9"/>
      <c r="JXK103" s="9"/>
      <c r="JXL103" s="9"/>
      <c r="JXM103" s="9"/>
      <c r="JXN103" s="9"/>
      <c r="JXO103" s="9"/>
      <c r="JXP103" s="9"/>
      <c r="JXQ103" s="9"/>
      <c r="JXR103" s="9"/>
      <c r="JXS103" s="9"/>
      <c r="JXT103" s="9"/>
      <c r="JXU103" s="9"/>
      <c r="JXV103" s="9"/>
      <c r="JXW103" s="9"/>
      <c r="JXX103" s="9"/>
      <c r="JXY103" s="9"/>
      <c r="JXZ103" s="9"/>
      <c r="JYA103" s="9"/>
      <c r="JYB103" s="9"/>
      <c r="JYC103" s="9"/>
      <c r="JYD103" s="9"/>
      <c r="JYE103" s="9"/>
      <c r="JYF103" s="9"/>
      <c r="JYG103" s="9"/>
      <c r="JYH103" s="9"/>
      <c r="JYI103" s="9"/>
      <c r="JYJ103" s="9"/>
      <c r="JYK103" s="9"/>
      <c r="JYL103" s="9"/>
      <c r="JYM103" s="9"/>
      <c r="JYN103" s="9"/>
      <c r="JYO103" s="9"/>
      <c r="JYP103" s="9"/>
      <c r="JYQ103" s="9"/>
      <c r="JYR103" s="9"/>
      <c r="JYS103" s="9"/>
      <c r="JYT103" s="9"/>
      <c r="JYU103" s="9"/>
      <c r="JYV103" s="9"/>
      <c r="JYW103" s="9"/>
      <c r="JYX103" s="9"/>
      <c r="JYY103" s="9"/>
      <c r="JYZ103" s="9"/>
      <c r="JZA103" s="9"/>
      <c r="JZB103" s="9"/>
      <c r="JZC103" s="9"/>
      <c r="JZD103" s="9"/>
      <c r="JZE103" s="9"/>
      <c r="JZF103" s="9"/>
      <c r="JZG103" s="9"/>
      <c r="JZH103" s="9"/>
      <c r="JZI103" s="9"/>
      <c r="JZJ103" s="9"/>
      <c r="JZK103" s="9"/>
      <c r="JZL103" s="9"/>
      <c r="JZM103" s="9"/>
      <c r="JZN103" s="9"/>
      <c r="JZO103" s="9"/>
      <c r="JZP103" s="9"/>
      <c r="JZQ103" s="9"/>
      <c r="JZR103" s="9"/>
      <c r="JZS103" s="9"/>
      <c r="JZT103" s="9"/>
      <c r="JZU103" s="9"/>
      <c r="JZV103" s="9"/>
      <c r="JZW103" s="9"/>
      <c r="JZX103" s="9"/>
      <c r="JZY103" s="9"/>
      <c r="JZZ103" s="9"/>
      <c r="KAA103" s="9"/>
      <c r="KAB103" s="9"/>
      <c r="KAC103" s="9"/>
      <c r="KAD103" s="9"/>
      <c r="KAE103" s="9"/>
      <c r="KAF103" s="9"/>
      <c r="KAG103" s="9"/>
      <c r="KAH103" s="9"/>
      <c r="KAI103" s="9"/>
      <c r="KAJ103" s="9"/>
      <c r="KAK103" s="9"/>
      <c r="KAL103" s="9"/>
      <c r="KAM103" s="9"/>
      <c r="KAN103" s="9"/>
      <c r="KAO103" s="9"/>
      <c r="KAP103" s="9"/>
      <c r="KAQ103" s="9"/>
      <c r="KAR103" s="9"/>
      <c r="KAS103" s="9"/>
      <c r="KAT103" s="9"/>
      <c r="KAU103" s="9"/>
      <c r="KAV103" s="9"/>
      <c r="KAW103" s="9"/>
      <c r="KAX103" s="9"/>
      <c r="KAY103" s="9"/>
      <c r="KAZ103" s="9"/>
      <c r="KBA103" s="9"/>
      <c r="KBB103" s="9"/>
      <c r="KBC103" s="9"/>
      <c r="KBD103" s="9"/>
      <c r="KBE103" s="9"/>
      <c r="KBF103" s="9"/>
      <c r="KBG103" s="9"/>
      <c r="KBH103" s="9"/>
      <c r="KBI103" s="9"/>
      <c r="KBJ103" s="9"/>
      <c r="KBK103" s="9"/>
      <c r="KBL103" s="9"/>
      <c r="KBM103" s="9"/>
      <c r="KBN103" s="9"/>
      <c r="KBO103" s="9"/>
      <c r="KBP103" s="9"/>
      <c r="KBQ103" s="9"/>
      <c r="KBR103" s="9"/>
      <c r="KBS103" s="9"/>
      <c r="KBT103" s="9"/>
      <c r="KBU103" s="9"/>
      <c r="KBV103" s="9"/>
      <c r="KBW103" s="9"/>
      <c r="KBX103" s="9"/>
      <c r="KBY103" s="9"/>
      <c r="KBZ103" s="9"/>
      <c r="KCA103" s="9"/>
      <c r="KCB103" s="9"/>
      <c r="KCC103" s="9"/>
      <c r="KCD103" s="9"/>
      <c r="KCE103" s="9"/>
      <c r="KCF103" s="9"/>
      <c r="KCG103" s="9"/>
      <c r="KCH103" s="9"/>
      <c r="KCI103" s="9"/>
      <c r="KCJ103" s="9"/>
      <c r="KCK103" s="9"/>
      <c r="KCL103" s="9"/>
      <c r="KCM103" s="9"/>
      <c r="KCN103" s="9"/>
      <c r="KCO103" s="9"/>
      <c r="KCP103" s="9"/>
      <c r="KCQ103" s="9"/>
      <c r="KCR103" s="9"/>
      <c r="KCS103" s="9"/>
      <c r="KCT103" s="9"/>
      <c r="KCU103" s="9"/>
      <c r="KCV103" s="9"/>
      <c r="KCW103" s="9"/>
      <c r="KCX103" s="9"/>
      <c r="KCY103" s="9"/>
      <c r="KCZ103" s="9"/>
      <c r="KDA103" s="9"/>
      <c r="KDB103" s="9"/>
      <c r="KDC103" s="9"/>
      <c r="KDD103" s="9"/>
      <c r="KDE103" s="9"/>
      <c r="KDF103" s="9"/>
      <c r="KDG103" s="9"/>
      <c r="KDH103" s="9"/>
      <c r="KDI103" s="9"/>
      <c r="KDJ103" s="9"/>
      <c r="KDK103" s="9"/>
      <c r="KDL103" s="9"/>
      <c r="KDM103" s="9"/>
      <c r="KDN103" s="9"/>
      <c r="KDO103" s="9"/>
      <c r="KDP103" s="9"/>
      <c r="KDQ103" s="9"/>
      <c r="KDR103" s="9"/>
      <c r="KDS103" s="9"/>
      <c r="KDT103" s="9"/>
      <c r="KDU103" s="9"/>
      <c r="KDV103" s="9"/>
      <c r="KDW103" s="9"/>
      <c r="KDX103" s="9"/>
      <c r="KDY103" s="9"/>
      <c r="KDZ103" s="9"/>
      <c r="KEA103" s="9"/>
      <c r="KEB103" s="9"/>
      <c r="KEC103" s="9"/>
      <c r="KED103" s="9"/>
      <c r="KEE103" s="9"/>
      <c r="KEF103" s="9"/>
      <c r="KEG103" s="9"/>
      <c r="KEH103" s="9"/>
      <c r="KEI103" s="9"/>
      <c r="KEJ103" s="9"/>
      <c r="KEK103" s="9"/>
      <c r="KEL103" s="9"/>
      <c r="KEM103" s="9"/>
      <c r="KEN103" s="9"/>
      <c r="KEO103" s="9"/>
      <c r="KEP103" s="9"/>
      <c r="KEQ103" s="9"/>
      <c r="KER103" s="9"/>
      <c r="KES103" s="9"/>
      <c r="KET103" s="9"/>
      <c r="KEU103" s="9"/>
      <c r="KEV103" s="9"/>
      <c r="KEW103" s="9"/>
      <c r="KEX103" s="9"/>
      <c r="KEY103" s="9"/>
      <c r="KEZ103" s="9"/>
      <c r="KFA103" s="9"/>
      <c r="KFB103" s="9"/>
      <c r="KFC103" s="9"/>
      <c r="KFD103" s="9"/>
      <c r="KFE103" s="9"/>
      <c r="KFF103" s="9"/>
      <c r="KFG103" s="9"/>
      <c r="KFH103" s="9"/>
      <c r="KFI103" s="9"/>
      <c r="KFJ103" s="9"/>
      <c r="KFK103" s="9"/>
      <c r="KFL103" s="9"/>
      <c r="KFM103" s="9"/>
      <c r="KFN103" s="9"/>
      <c r="KFO103" s="9"/>
      <c r="KFP103" s="9"/>
      <c r="KFQ103" s="9"/>
      <c r="KFR103" s="9"/>
      <c r="KFS103" s="9"/>
      <c r="KFT103" s="9"/>
      <c r="KFU103" s="9"/>
      <c r="KFV103" s="9"/>
      <c r="KFW103" s="9"/>
      <c r="KFX103" s="9"/>
      <c r="KFY103" s="9"/>
      <c r="KFZ103" s="9"/>
      <c r="KGA103" s="9"/>
      <c r="KGB103" s="9"/>
      <c r="KGC103" s="9"/>
      <c r="KGD103" s="9"/>
      <c r="KGE103" s="9"/>
      <c r="KGF103" s="9"/>
      <c r="KGG103" s="9"/>
      <c r="KGH103" s="9"/>
      <c r="KGI103" s="9"/>
      <c r="KGJ103" s="9"/>
      <c r="KGK103" s="9"/>
      <c r="KGL103" s="9"/>
      <c r="KGM103" s="9"/>
      <c r="KGN103" s="9"/>
      <c r="KGO103" s="9"/>
      <c r="KGP103" s="9"/>
      <c r="KGQ103" s="9"/>
      <c r="KGR103" s="9"/>
      <c r="KGS103" s="9"/>
      <c r="KGT103" s="9"/>
      <c r="KGU103" s="9"/>
      <c r="KGV103" s="9"/>
      <c r="KGW103" s="9"/>
      <c r="KGX103" s="9"/>
      <c r="KGY103" s="9"/>
      <c r="KGZ103" s="9"/>
      <c r="KHA103" s="9"/>
      <c r="KHB103" s="9"/>
      <c r="KHC103" s="9"/>
      <c r="KHD103" s="9"/>
      <c r="KHE103" s="9"/>
      <c r="KHF103" s="9"/>
      <c r="KHG103" s="9"/>
      <c r="KHH103" s="9"/>
      <c r="KHI103" s="9"/>
      <c r="KHJ103" s="9"/>
      <c r="KHK103" s="9"/>
      <c r="KHL103" s="9"/>
      <c r="KHM103" s="9"/>
      <c r="KHN103" s="9"/>
      <c r="KHO103" s="9"/>
      <c r="KHP103" s="9"/>
      <c r="KHQ103" s="9"/>
      <c r="KHR103" s="9"/>
      <c r="KHS103" s="9"/>
      <c r="KHT103" s="9"/>
      <c r="KHU103" s="9"/>
      <c r="KHV103" s="9"/>
      <c r="KHW103" s="9"/>
      <c r="KHX103" s="9"/>
      <c r="KHY103" s="9"/>
      <c r="KHZ103" s="9"/>
      <c r="KIA103" s="9"/>
      <c r="KIB103" s="9"/>
      <c r="KIC103" s="9"/>
      <c r="KID103" s="9"/>
      <c r="KIE103" s="9"/>
      <c r="KIF103" s="9"/>
      <c r="KIG103" s="9"/>
      <c r="KIH103" s="9"/>
      <c r="KII103" s="9"/>
      <c r="KIJ103" s="9"/>
      <c r="KIK103" s="9"/>
      <c r="KIL103" s="9"/>
      <c r="KIM103" s="9"/>
      <c r="KIN103" s="9"/>
      <c r="KIO103" s="9"/>
      <c r="KIP103" s="9"/>
      <c r="KIQ103" s="9"/>
      <c r="KIR103" s="9"/>
      <c r="KIS103" s="9"/>
      <c r="KIT103" s="9"/>
      <c r="KIU103" s="9"/>
      <c r="KIV103" s="9"/>
      <c r="KIW103" s="9"/>
      <c r="KIX103" s="9"/>
      <c r="KIY103" s="9"/>
      <c r="KIZ103" s="9"/>
      <c r="KJA103" s="9"/>
      <c r="KJB103" s="9"/>
      <c r="KJC103" s="9"/>
      <c r="KJD103" s="9"/>
      <c r="KJE103" s="9"/>
      <c r="KJF103" s="9"/>
      <c r="KJG103" s="9"/>
      <c r="KJH103" s="9"/>
      <c r="KJI103" s="9"/>
      <c r="KJJ103" s="9"/>
      <c r="KJK103" s="9"/>
      <c r="KJL103" s="9"/>
      <c r="KJM103" s="9"/>
      <c r="KJN103" s="9"/>
      <c r="KJO103" s="9"/>
      <c r="KJP103" s="9"/>
      <c r="KJQ103" s="9"/>
      <c r="KJR103" s="9"/>
      <c r="KJS103" s="9"/>
      <c r="KJT103" s="9"/>
      <c r="KJU103" s="9"/>
      <c r="KJV103" s="9"/>
      <c r="KJW103" s="9"/>
      <c r="KJX103" s="9"/>
      <c r="KJY103" s="9"/>
      <c r="KJZ103" s="9"/>
      <c r="KKA103" s="9"/>
      <c r="KKB103" s="9"/>
      <c r="KKC103" s="9"/>
      <c r="KKD103" s="9"/>
      <c r="KKE103" s="9"/>
      <c r="KKF103" s="9"/>
      <c r="KKG103" s="9"/>
      <c r="KKH103" s="9"/>
      <c r="KKI103" s="9"/>
      <c r="KKJ103" s="9"/>
      <c r="KKK103" s="9"/>
      <c r="KKL103" s="9"/>
      <c r="KKM103" s="9"/>
      <c r="KKN103" s="9"/>
      <c r="KKO103" s="9"/>
      <c r="KKP103" s="9"/>
      <c r="KKQ103" s="9"/>
      <c r="KKR103" s="9"/>
      <c r="KKS103" s="9"/>
      <c r="KKT103" s="9"/>
      <c r="KKU103" s="9"/>
      <c r="KKV103" s="9"/>
      <c r="KKW103" s="9"/>
      <c r="KKX103" s="9"/>
      <c r="KKY103" s="9"/>
      <c r="KKZ103" s="9"/>
      <c r="KLA103" s="9"/>
      <c r="KLB103" s="9"/>
      <c r="KLC103" s="9"/>
      <c r="KLD103" s="9"/>
      <c r="KLE103" s="9"/>
      <c r="KLF103" s="9"/>
      <c r="KLG103" s="9"/>
      <c r="KLH103" s="9"/>
      <c r="KLI103" s="9"/>
      <c r="KLJ103" s="9"/>
      <c r="KLK103" s="9"/>
      <c r="KLL103" s="9"/>
      <c r="KLM103" s="9"/>
      <c r="KLN103" s="9"/>
      <c r="KLO103" s="9"/>
      <c r="KLP103" s="9"/>
      <c r="KLQ103" s="9"/>
      <c r="KLR103" s="9"/>
      <c r="KLS103" s="9"/>
      <c r="KLT103" s="9"/>
      <c r="KLU103" s="9"/>
      <c r="KLV103" s="9"/>
      <c r="KLW103" s="9"/>
      <c r="KLX103" s="9"/>
      <c r="KLY103" s="9"/>
      <c r="KLZ103" s="9"/>
      <c r="KMA103" s="9"/>
      <c r="KMB103" s="9"/>
      <c r="KMC103" s="9"/>
      <c r="KMD103" s="9"/>
      <c r="KME103" s="9"/>
      <c r="KMF103" s="9"/>
      <c r="KMG103" s="9"/>
      <c r="KMH103" s="9"/>
      <c r="KMI103" s="9"/>
      <c r="KMJ103" s="9"/>
      <c r="KMK103" s="9"/>
      <c r="KML103" s="9"/>
      <c r="KMM103" s="9"/>
      <c r="KMN103" s="9"/>
      <c r="KMO103" s="9"/>
      <c r="KMP103" s="9"/>
      <c r="KMQ103" s="9"/>
      <c r="KMR103" s="9"/>
      <c r="KMS103" s="9"/>
      <c r="KMT103" s="9"/>
      <c r="KMU103" s="9"/>
      <c r="KMV103" s="9"/>
      <c r="KMW103" s="9"/>
      <c r="KMX103" s="9"/>
      <c r="KMY103" s="9"/>
      <c r="KMZ103" s="9"/>
      <c r="KNA103" s="9"/>
      <c r="KNB103" s="9"/>
      <c r="KNC103" s="9"/>
      <c r="KND103" s="9"/>
      <c r="KNE103" s="9"/>
      <c r="KNF103" s="9"/>
      <c r="KNG103" s="9"/>
      <c r="KNH103" s="9"/>
      <c r="KNI103" s="9"/>
      <c r="KNJ103" s="9"/>
      <c r="KNK103" s="9"/>
      <c r="KNL103" s="9"/>
      <c r="KNM103" s="9"/>
      <c r="KNN103" s="9"/>
      <c r="KNO103" s="9"/>
      <c r="KNP103" s="9"/>
      <c r="KNQ103" s="9"/>
      <c r="KNR103" s="9"/>
      <c r="KNS103" s="9"/>
      <c r="KNT103" s="9"/>
      <c r="KNU103" s="9"/>
      <c r="KNV103" s="9"/>
      <c r="KNW103" s="9"/>
      <c r="KNX103" s="9"/>
      <c r="KNY103" s="9"/>
      <c r="KNZ103" s="9"/>
      <c r="KOA103" s="9"/>
      <c r="KOB103" s="9"/>
      <c r="KOC103" s="9"/>
      <c r="KOD103" s="9"/>
      <c r="KOE103" s="9"/>
      <c r="KOF103" s="9"/>
      <c r="KOG103" s="9"/>
      <c r="KOH103" s="9"/>
      <c r="KOI103" s="9"/>
      <c r="KOJ103" s="9"/>
      <c r="KOK103" s="9"/>
      <c r="KOL103" s="9"/>
      <c r="KOM103" s="9"/>
      <c r="KON103" s="9"/>
      <c r="KOO103" s="9"/>
      <c r="KOP103" s="9"/>
      <c r="KOQ103" s="9"/>
      <c r="KOR103" s="9"/>
      <c r="KOS103" s="9"/>
      <c r="KOT103" s="9"/>
      <c r="KOU103" s="9"/>
      <c r="KOV103" s="9"/>
      <c r="KOW103" s="9"/>
      <c r="KOX103" s="9"/>
      <c r="KOY103" s="9"/>
      <c r="KOZ103" s="9"/>
      <c r="KPA103" s="9"/>
      <c r="KPB103" s="9"/>
      <c r="KPC103" s="9"/>
      <c r="KPD103" s="9"/>
      <c r="KPE103" s="9"/>
      <c r="KPF103" s="9"/>
      <c r="KPG103" s="9"/>
      <c r="KPH103" s="9"/>
      <c r="KPI103" s="9"/>
      <c r="KPJ103" s="9"/>
      <c r="KPK103" s="9"/>
      <c r="KPL103" s="9"/>
      <c r="KPM103" s="9"/>
      <c r="KPN103" s="9"/>
      <c r="KPO103" s="9"/>
      <c r="KPP103" s="9"/>
      <c r="KPQ103" s="9"/>
      <c r="KPR103" s="9"/>
      <c r="KPS103" s="9"/>
      <c r="KPT103" s="9"/>
      <c r="KPU103" s="9"/>
      <c r="KPV103" s="9"/>
      <c r="KPW103" s="9"/>
      <c r="KPX103" s="9"/>
      <c r="KPY103" s="9"/>
      <c r="KPZ103" s="9"/>
      <c r="KQA103" s="9"/>
      <c r="KQB103" s="9"/>
      <c r="KQC103" s="9"/>
      <c r="KQD103" s="9"/>
      <c r="KQE103" s="9"/>
      <c r="KQF103" s="9"/>
      <c r="KQG103" s="9"/>
      <c r="KQH103" s="9"/>
      <c r="KQI103" s="9"/>
      <c r="KQJ103" s="9"/>
      <c r="KQK103" s="9"/>
      <c r="KQL103" s="9"/>
      <c r="KQM103" s="9"/>
      <c r="KQN103" s="9"/>
      <c r="KQO103" s="9"/>
      <c r="KQP103" s="9"/>
      <c r="KQQ103" s="9"/>
      <c r="KQR103" s="9"/>
      <c r="KQS103" s="9"/>
      <c r="KQT103" s="9"/>
      <c r="KQU103" s="9"/>
      <c r="KQV103" s="9"/>
      <c r="KQW103" s="9"/>
      <c r="KQX103" s="9"/>
      <c r="KQY103" s="9"/>
      <c r="KQZ103" s="9"/>
      <c r="KRA103" s="9"/>
      <c r="KRB103" s="9"/>
      <c r="KRC103" s="9"/>
      <c r="KRD103" s="9"/>
      <c r="KRE103" s="9"/>
      <c r="KRF103" s="9"/>
      <c r="KRG103" s="9"/>
      <c r="KRH103" s="9"/>
      <c r="KRI103" s="9"/>
      <c r="KRJ103" s="9"/>
      <c r="KRK103" s="9"/>
      <c r="KRL103" s="9"/>
      <c r="KRM103" s="9"/>
      <c r="KRN103" s="9"/>
      <c r="KRO103" s="9"/>
      <c r="KRP103" s="9"/>
      <c r="KRQ103" s="9"/>
      <c r="KRR103" s="9"/>
      <c r="KRS103" s="9"/>
      <c r="KRT103" s="9"/>
      <c r="KRU103" s="9"/>
      <c r="KRV103" s="9"/>
      <c r="KRW103" s="9"/>
      <c r="KRX103" s="9"/>
      <c r="KRY103" s="9"/>
      <c r="KRZ103" s="9"/>
      <c r="KSA103" s="9"/>
      <c r="KSB103" s="9"/>
      <c r="KSC103" s="9"/>
      <c r="KSD103" s="9"/>
      <c r="KSE103" s="9"/>
      <c r="KSF103" s="9"/>
      <c r="KSG103" s="9"/>
      <c r="KSH103" s="9"/>
      <c r="KSI103" s="9"/>
      <c r="KSJ103" s="9"/>
      <c r="KSK103" s="9"/>
      <c r="KSL103" s="9"/>
      <c r="KSM103" s="9"/>
      <c r="KSN103" s="9"/>
      <c r="KSO103" s="9"/>
      <c r="KSP103" s="9"/>
      <c r="KSQ103" s="9"/>
      <c r="KSR103" s="9"/>
      <c r="KSS103" s="9"/>
      <c r="KST103" s="9"/>
      <c r="KSU103" s="9"/>
      <c r="KSV103" s="9"/>
      <c r="KSW103" s="9"/>
      <c r="KSX103" s="9"/>
      <c r="KSY103" s="9"/>
      <c r="KSZ103" s="9"/>
      <c r="KTA103" s="9"/>
      <c r="KTB103" s="9"/>
      <c r="KTC103" s="9"/>
      <c r="KTD103" s="9"/>
      <c r="KTE103" s="9"/>
      <c r="KTF103" s="9"/>
      <c r="KTG103" s="9"/>
      <c r="KTH103" s="9"/>
      <c r="KTI103" s="9"/>
      <c r="KTJ103" s="9"/>
      <c r="KTK103" s="9"/>
      <c r="KTL103" s="9"/>
      <c r="KTM103" s="9"/>
      <c r="KTN103" s="9"/>
      <c r="KTO103" s="9"/>
      <c r="KTP103" s="9"/>
      <c r="KTQ103" s="9"/>
      <c r="KTR103" s="9"/>
      <c r="KTS103" s="9"/>
      <c r="KTT103" s="9"/>
      <c r="KTU103" s="9"/>
      <c r="KTV103" s="9"/>
      <c r="KTW103" s="9"/>
      <c r="KTX103" s="9"/>
      <c r="KTY103" s="9"/>
      <c r="KTZ103" s="9"/>
      <c r="KUA103" s="9"/>
      <c r="KUB103" s="9"/>
      <c r="KUC103" s="9"/>
      <c r="KUD103" s="9"/>
      <c r="KUE103" s="9"/>
      <c r="KUF103" s="9"/>
      <c r="KUG103" s="9"/>
      <c r="KUH103" s="9"/>
      <c r="KUI103" s="9"/>
      <c r="KUJ103" s="9"/>
      <c r="KUK103" s="9"/>
      <c r="KUL103" s="9"/>
      <c r="KUM103" s="9"/>
      <c r="KUN103" s="9"/>
      <c r="KUO103" s="9"/>
      <c r="KUP103" s="9"/>
      <c r="KUQ103" s="9"/>
      <c r="KUR103" s="9"/>
      <c r="KUS103" s="9"/>
      <c r="KUT103" s="9"/>
      <c r="KUU103" s="9"/>
      <c r="KUV103" s="9"/>
      <c r="KUW103" s="9"/>
      <c r="KUX103" s="9"/>
      <c r="KUY103" s="9"/>
      <c r="KUZ103" s="9"/>
      <c r="KVA103" s="9"/>
      <c r="KVB103" s="9"/>
      <c r="KVC103" s="9"/>
      <c r="KVD103" s="9"/>
      <c r="KVE103" s="9"/>
      <c r="KVF103" s="9"/>
      <c r="KVG103" s="9"/>
      <c r="KVH103" s="9"/>
      <c r="KVI103" s="9"/>
      <c r="KVJ103" s="9"/>
      <c r="KVK103" s="9"/>
      <c r="KVL103" s="9"/>
      <c r="KVM103" s="9"/>
      <c r="KVN103" s="9"/>
      <c r="KVO103" s="9"/>
      <c r="KVP103" s="9"/>
      <c r="KVQ103" s="9"/>
      <c r="KVR103" s="9"/>
      <c r="KVS103" s="9"/>
      <c r="KVT103" s="9"/>
      <c r="KVU103" s="9"/>
      <c r="KVV103" s="9"/>
      <c r="KVW103" s="9"/>
      <c r="KVX103" s="9"/>
      <c r="KVY103" s="9"/>
      <c r="KVZ103" s="9"/>
      <c r="KWA103" s="9"/>
      <c r="KWB103" s="9"/>
      <c r="KWC103" s="9"/>
      <c r="KWD103" s="9"/>
      <c r="KWE103" s="9"/>
      <c r="KWF103" s="9"/>
      <c r="KWG103" s="9"/>
      <c r="KWH103" s="9"/>
      <c r="KWI103" s="9"/>
      <c r="KWJ103" s="9"/>
      <c r="KWK103" s="9"/>
      <c r="KWL103" s="9"/>
      <c r="KWM103" s="9"/>
      <c r="KWN103" s="9"/>
      <c r="KWO103" s="9"/>
      <c r="KWP103" s="9"/>
      <c r="KWQ103" s="9"/>
      <c r="KWR103" s="9"/>
      <c r="KWS103" s="9"/>
      <c r="KWT103" s="9"/>
      <c r="KWU103" s="9"/>
      <c r="KWV103" s="9"/>
      <c r="KWW103" s="9"/>
      <c r="KWX103" s="9"/>
      <c r="KWY103" s="9"/>
      <c r="KWZ103" s="9"/>
      <c r="KXA103" s="9"/>
      <c r="KXB103" s="9"/>
      <c r="KXC103" s="9"/>
      <c r="KXD103" s="9"/>
      <c r="KXE103" s="9"/>
      <c r="KXF103" s="9"/>
      <c r="KXG103" s="9"/>
      <c r="KXH103" s="9"/>
      <c r="KXI103" s="9"/>
      <c r="KXJ103" s="9"/>
      <c r="KXK103" s="9"/>
      <c r="KXL103" s="9"/>
      <c r="KXM103" s="9"/>
      <c r="KXN103" s="9"/>
      <c r="KXO103" s="9"/>
      <c r="KXP103" s="9"/>
      <c r="KXQ103" s="9"/>
      <c r="KXR103" s="9"/>
      <c r="KXS103" s="9"/>
      <c r="KXT103" s="9"/>
      <c r="KXU103" s="9"/>
      <c r="KXV103" s="9"/>
      <c r="KXW103" s="9"/>
      <c r="KXX103" s="9"/>
      <c r="KXY103" s="9"/>
      <c r="KXZ103" s="9"/>
      <c r="KYA103" s="9"/>
      <c r="KYB103" s="9"/>
      <c r="KYC103" s="9"/>
      <c r="KYD103" s="9"/>
      <c r="KYE103" s="9"/>
      <c r="KYF103" s="9"/>
      <c r="KYG103" s="9"/>
      <c r="KYH103" s="9"/>
      <c r="KYI103" s="9"/>
      <c r="KYJ103" s="9"/>
      <c r="KYK103" s="9"/>
      <c r="KYL103" s="9"/>
      <c r="KYM103" s="9"/>
      <c r="KYN103" s="9"/>
      <c r="KYO103" s="9"/>
      <c r="KYP103" s="9"/>
      <c r="KYQ103" s="9"/>
      <c r="KYR103" s="9"/>
      <c r="KYS103" s="9"/>
      <c r="KYT103" s="9"/>
      <c r="KYU103" s="9"/>
      <c r="KYV103" s="9"/>
      <c r="KYW103" s="9"/>
      <c r="KYX103" s="9"/>
      <c r="KYY103" s="9"/>
      <c r="KYZ103" s="9"/>
      <c r="KZA103" s="9"/>
      <c r="KZB103" s="9"/>
      <c r="KZC103" s="9"/>
      <c r="KZD103" s="9"/>
      <c r="KZE103" s="9"/>
      <c r="KZF103" s="9"/>
      <c r="KZG103" s="9"/>
      <c r="KZH103" s="9"/>
      <c r="KZI103" s="9"/>
      <c r="KZJ103" s="9"/>
      <c r="KZK103" s="9"/>
      <c r="KZL103" s="9"/>
      <c r="KZM103" s="9"/>
      <c r="KZN103" s="9"/>
      <c r="KZO103" s="9"/>
      <c r="KZP103" s="9"/>
      <c r="KZQ103" s="9"/>
      <c r="KZR103" s="9"/>
      <c r="KZS103" s="9"/>
      <c r="KZT103" s="9"/>
      <c r="KZU103" s="9"/>
      <c r="KZV103" s="9"/>
      <c r="KZW103" s="9"/>
      <c r="KZX103" s="9"/>
      <c r="KZY103" s="9"/>
      <c r="KZZ103" s="9"/>
      <c r="LAA103" s="9"/>
      <c r="LAB103" s="9"/>
      <c r="LAC103" s="9"/>
      <c r="LAD103" s="9"/>
      <c r="LAE103" s="9"/>
      <c r="LAF103" s="9"/>
      <c r="LAG103" s="9"/>
      <c r="LAH103" s="9"/>
      <c r="LAI103" s="9"/>
      <c r="LAJ103" s="9"/>
      <c r="LAK103" s="9"/>
      <c r="LAL103" s="9"/>
      <c r="LAM103" s="9"/>
      <c r="LAN103" s="9"/>
      <c r="LAO103" s="9"/>
      <c r="LAP103" s="9"/>
      <c r="LAQ103" s="9"/>
      <c r="LAR103" s="9"/>
      <c r="LAS103" s="9"/>
      <c r="LAT103" s="9"/>
      <c r="LAU103" s="9"/>
      <c r="LAV103" s="9"/>
      <c r="LAW103" s="9"/>
      <c r="LAX103" s="9"/>
      <c r="LAY103" s="9"/>
      <c r="LAZ103" s="9"/>
      <c r="LBA103" s="9"/>
      <c r="LBB103" s="9"/>
      <c r="LBC103" s="9"/>
      <c r="LBD103" s="9"/>
      <c r="LBE103" s="9"/>
      <c r="LBF103" s="9"/>
      <c r="LBG103" s="9"/>
      <c r="LBH103" s="9"/>
      <c r="LBI103" s="9"/>
      <c r="LBJ103" s="9"/>
      <c r="LBK103" s="9"/>
      <c r="LBL103" s="9"/>
      <c r="LBM103" s="9"/>
      <c r="LBN103" s="9"/>
      <c r="LBO103" s="9"/>
      <c r="LBP103" s="9"/>
      <c r="LBQ103" s="9"/>
      <c r="LBR103" s="9"/>
      <c r="LBS103" s="9"/>
      <c r="LBT103" s="9"/>
      <c r="LBU103" s="9"/>
      <c r="LBV103" s="9"/>
      <c r="LBW103" s="9"/>
      <c r="LBX103" s="9"/>
      <c r="LBY103" s="9"/>
      <c r="LBZ103" s="9"/>
      <c r="LCA103" s="9"/>
      <c r="LCB103" s="9"/>
      <c r="LCC103" s="9"/>
      <c r="LCD103" s="9"/>
      <c r="LCE103" s="9"/>
      <c r="LCF103" s="9"/>
      <c r="LCG103" s="9"/>
      <c r="LCH103" s="9"/>
      <c r="LCI103" s="9"/>
      <c r="LCJ103" s="9"/>
      <c r="LCK103" s="9"/>
      <c r="LCL103" s="9"/>
      <c r="LCM103" s="9"/>
      <c r="LCN103" s="9"/>
      <c r="LCO103" s="9"/>
      <c r="LCP103" s="9"/>
      <c r="LCQ103" s="9"/>
      <c r="LCR103" s="9"/>
      <c r="LCS103" s="9"/>
      <c r="LCT103" s="9"/>
      <c r="LCU103" s="9"/>
      <c r="LCV103" s="9"/>
      <c r="LCW103" s="9"/>
      <c r="LCX103" s="9"/>
      <c r="LCY103" s="9"/>
      <c r="LCZ103" s="9"/>
      <c r="LDA103" s="9"/>
      <c r="LDB103" s="9"/>
      <c r="LDC103" s="9"/>
      <c r="LDD103" s="9"/>
      <c r="LDE103" s="9"/>
      <c r="LDF103" s="9"/>
      <c r="LDG103" s="9"/>
      <c r="LDH103" s="9"/>
      <c r="LDI103" s="9"/>
      <c r="LDJ103" s="9"/>
      <c r="LDK103" s="9"/>
      <c r="LDL103" s="9"/>
      <c r="LDM103" s="9"/>
      <c r="LDN103" s="9"/>
      <c r="LDO103" s="9"/>
      <c r="LDP103" s="9"/>
      <c r="LDQ103" s="9"/>
      <c r="LDR103" s="9"/>
      <c r="LDS103" s="9"/>
      <c r="LDT103" s="9"/>
      <c r="LDU103" s="9"/>
      <c r="LDV103" s="9"/>
      <c r="LDW103" s="9"/>
      <c r="LDX103" s="9"/>
      <c r="LDY103" s="9"/>
      <c r="LDZ103" s="9"/>
      <c r="LEA103" s="9"/>
      <c r="LEB103" s="9"/>
      <c r="LEC103" s="9"/>
      <c r="LED103" s="9"/>
      <c r="LEE103" s="9"/>
      <c r="LEF103" s="9"/>
      <c r="LEG103" s="9"/>
      <c r="LEH103" s="9"/>
      <c r="LEI103" s="9"/>
      <c r="LEJ103" s="9"/>
      <c r="LEK103" s="9"/>
      <c r="LEL103" s="9"/>
      <c r="LEM103" s="9"/>
      <c r="LEN103" s="9"/>
      <c r="LEO103" s="9"/>
      <c r="LEP103" s="9"/>
      <c r="LEQ103" s="9"/>
      <c r="LER103" s="9"/>
      <c r="LES103" s="9"/>
      <c r="LET103" s="9"/>
      <c r="LEU103" s="9"/>
      <c r="LEV103" s="9"/>
      <c r="LEW103" s="9"/>
      <c r="LEX103" s="9"/>
      <c r="LEY103" s="9"/>
      <c r="LEZ103" s="9"/>
      <c r="LFA103" s="9"/>
      <c r="LFB103" s="9"/>
      <c r="LFC103" s="9"/>
      <c r="LFD103" s="9"/>
      <c r="LFE103" s="9"/>
      <c r="LFF103" s="9"/>
      <c r="LFG103" s="9"/>
      <c r="LFH103" s="9"/>
      <c r="LFI103" s="9"/>
      <c r="LFJ103" s="9"/>
      <c r="LFK103" s="9"/>
      <c r="LFL103" s="9"/>
      <c r="LFM103" s="9"/>
      <c r="LFN103" s="9"/>
      <c r="LFO103" s="9"/>
      <c r="LFP103" s="9"/>
      <c r="LFQ103" s="9"/>
      <c r="LFR103" s="9"/>
      <c r="LFS103" s="9"/>
      <c r="LFT103" s="9"/>
      <c r="LFU103" s="9"/>
      <c r="LFV103" s="9"/>
      <c r="LFW103" s="9"/>
      <c r="LFX103" s="9"/>
      <c r="LFY103" s="9"/>
      <c r="LFZ103" s="9"/>
      <c r="LGA103" s="9"/>
      <c r="LGB103" s="9"/>
      <c r="LGC103" s="9"/>
      <c r="LGD103" s="9"/>
      <c r="LGE103" s="9"/>
      <c r="LGF103" s="9"/>
      <c r="LGG103" s="9"/>
      <c r="LGH103" s="9"/>
      <c r="LGI103" s="9"/>
      <c r="LGJ103" s="9"/>
      <c r="LGK103" s="9"/>
      <c r="LGL103" s="9"/>
      <c r="LGM103" s="9"/>
      <c r="LGN103" s="9"/>
      <c r="LGO103" s="9"/>
      <c r="LGP103" s="9"/>
      <c r="LGQ103" s="9"/>
      <c r="LGR103" s="9"/>
      <c r="LGS103" s="9"/>
      <c r="LGT103" s="9"/>
      <c r="LGU103" s="9"/>
      <c r="LGV103" s="9"/>
      <c r="LGW103" s="9"/>
      <c r="LGX103" s="9"/>
      <c r="LGY103" s="9"/>
      <c r="LGZ103" s="9"/>
      <c r="LHA103" s="9"/>
      <c r="LHB103" s="9"/>
      <c r="LHC103" s="9"/>
      <c r="LHD103" s="9"/>
      <c r="LHE103" s="9"/>
      <c r="LHF103" s="9"/>
      <c r="LHG103" s="9"/>
      <c r="LHH103" s="9"/>
      <c r="LHI103" s="9"/>
      <c r="LHJ103" s="9"/>
      <c r="LHK103" s="9"/>
      <c r="LHL103" s="9"/>
      <c r="LHM103" s="9"/>
      <c r="LHN103" s="9"/>
      <c r="LHO103" s="9"/>
      <c r="LHP103" s="9"/>
      <c r="LHQ103" s="9"/>
      <c r="LHR103" s="9"/>
      <c r="LHS103" s="9"/>
      <c r="LHT103" s="9"/>
      <c r="LHU103" s="9"/>
      <c r="LHV103" s="9"/>
      <c r="LHW103" s="9"/>
      <c r="LHX103" s="9"/>
      <c r="LHY103" s="9"/>
      <c r="LHZ103" s="9"/>
      <c r="LIA103" s="9"/>
      <c r="LIB103" s="9"/>
      <c r="LIC103" s="9"/>
      <c r="LID103" s="9"/>
      <c r="LIE103" s="9"/>
      <c r="LIF103" s="9"/>
      <c r="LIG103" s="9"/>
      <c r="LIH103" s="9"/>
      <c r="LII103" s="9"/>
      <c r="LIJ103" s="9"/>
      <c r="LIK103" s="9"/>
      <c r="LIL103" s="9"/>
      <c r="LIM103" s="9"/>
      <c r="LIN103" s="9"/>
      <c r="LIO103" s="9"/>
      <c r="LIP103" s="9"/>
      <c r="LIQ103" s="9"/>
      <c r="LIR103" s="9"/>
      <c r="LIS103" s="9"/>
      <c r="LIT103" s="9"/>
      <c r="LIU103" s="9"/>
      <c r="LIV103" s="9"/>
      <c r="LIW103" s="9"/>
      <c r="LIX103" s="9"/>
      <c r="LIY103" s="9"/>
      <c r="LIZ103" s="9"/>
      <c r="LJA103" s="9"/>
      <c r="LJB103" s="9"/>
      <c r="LJC103" s="9"/>
      <c r="LJD103" s="9"/>
      <c r="LJE103" s="9"/>
      <c r="LJF103" s="9"/>
      <c r="LJG103" s="9"/>
      <c r="LJH103" s="9"/>
      <c r="LJI103" s="9"/>
      <c r="LJJ103" s="9"/>
      <c r="LJK103" s="9"/>
      <c r="LJL103" s="9"/>
      <c r="LJM103" s="9"/>
      <c r="LJN103" s="9"/>
      <c r="LJO103" s="9"/>
      <c r="LJP103" s="9"/>
      <c r="LJQ103" s="9"/>
      <c r="LJR103" s="9"/>
      <c r="LJS103" s="9"/>
      <c r="LJT103" s="9"/>
      <c r="LJU103" s="9"/>
      <c r="LJV103" s="9"/>
      <c r="LJW103" s="9"/>
      <c r="LJX103" s="9"/>
      <c r="LJY103" s="9"/>
      <c r="LJZ103" s="9"/>
      <c r="LKA103" s="9"/>
      <c r="LKB103" s="9"/>
      <c r="LKC103" s="9"/>
      <c r="LKD103" s="9"/>
      <c r="LKE103" s="9"/>
      <c r="LKF103" s="9"/>
      <c r="LKG103" s="9"/>
      <c r="LKH103" s="9"/>
      <c r="LKI103" s="9"/>
      <c r="LKJ103" s="9"/>
      <c r="LKK103" s="9"/>
      <c r="LKL103" s="9"/>
      <c r="LKM103" s="9"/>
      <c r="LKN103" s="9"/>
      <c r="LKO103" s="9"/>
      <c r="LKP103" s="9"/>
      <c r="LKQ103" s="9"/>
      <c r="LKR103" s="9"/>
      <c r="LKS103" s="9"/>
      <c r="LKT103" s="9"/>
      <c r="LKU103" s="9"/>
      <c r="LKV103" s="9"/>
      <c r="LKW103" s="9"/>
      <c r="LKX103" s="9"/>
      <c r="LKY103" s="9"/>
      <c r="LKZ103" s="9"/>
      <c r="LLA103" s="9"/>
      <c r="LLB103" s="9"/>
      <c r="LLC103" s="9"/>
      <c r="LLD103" s="9"/>
      <c r="LLE103" s="9"/>
      <c r="LLF103" s="9"/>
      <c r="LLG103" s="9"/>
      <c r="LLH103" s="9"/>
      <c r="LLI103" s="9"/>
      <c r="LLJ103" s="9"/>
      <c r="LLK103" s="9"/>
      <c r="LLL103" s="9"/>
      <c r="LLM103" s="9"/>
      <c r="LLN103" s="9"/>
      <c r="LLO103" s="9"/>
      <c r="LLP103" s="9"/>
      <c r="LLQ103" s="9"/>
      <c r="LLR103" s="9"/>
      <c r="LLS103" s="9"/>
      <c r="LLT103" s="9"/>
      <c r="LLU103" s="9"/>
      <c r="LLV103" s="9"/>
      <c r="LLW103" s="9"/>
      <c r="LLX103" s="9"/>
      <c r="LLY103" s="9"/>
      <c r="LLZ103" s="9"/>
      <c r="LMA103" s="9"/>
      <c r="LMB103" s="9"/>
      <c r="LMC103" s="9"/>
      <c r="LMD103" s="9"/>
      <c r="LME103" s="9"/>
      <c r="LMF103" s="9"/>
      <c r="LMG103" s="9"/>
      <c r="LMH103" s="9"/>
      <c r="LMI103" s="9"/>
      <c r="LMJ103" s="9"/>
      <c r="LMK103" s="9"/>
      <c r="LML103" s="9"/>
      <c r="LMM103" s="9"/>
      <c r="LMN103" s="9"/>
      <c r="LMO103" s="9"/>
      <c r="LMP103" s="9"/>
      <c r="LMQ103" s="9"/>
      <c r="LMR103" s="9"/>
      <c r="LMS103" s="9"/>
      <c r="LMT103" s="9"/>
      <c r="LMU103" s="9"/>
      <c r="LMV103" s="9"/>
      <c r="LMW103" s="9"/>
      <c r="LMX103" s="9"/>
      <c r="LMY103" s="9"/>
      <c r="LMZ103" s="9"/>
      <c r="LNA103" s="9"/>
      <c r="LNB103" s="9"/>
      <c r="LNC103" s="9"/>
      <c r="LND103" s="9"/>
      <c r="LNE103" s="9"/>
      <c r="LNF103" s="9"/>
      <c r="LNG103" s="9"/>
      <c r="LNH103" s="9"/>
      <c r="LNI103" s="9"/>
      <c r="LNJ103" s="9"/>
      <c r="LNK103" s="9"/>
      <c r="LNL103" s="9"/>
      <c r="LNM103" s="9"/>
      <c r="LNN103" s="9"/>
      <c r="LNO103" s="9"/>
      <c r="LNP103" s="9"/>
      <c r="LNQ103" s="9"/>
      <c r="LNR103" s="9"/>
      <c r="LNS103" s="9"/>
      <c r="LNT103" s="9"/>
      <c r="LNU103" s="9"/>
      <c r="LNV103" s="9"/>
      <c r="LNW103" s="9"/>
      <c r="LNX103" s="9"/>
      <c r="LNY103" s="9"/>
      <c r="LNZ103" s="9"/>
      <c r="LOA103" s="9"/>
      <c r="LOB103" s="9"/>
      <c r="LOC103" s="9"/>
      <c r="LOD103" s="9"/>
      <c r="LOE103" s="9"/>
      <c r="LOF103" s="9"/>
      <c r="LOG103" s="9"/>
      <c r="LOH103" s="9"/>
      <c r="LOI103" s="9"/>
      <c r="LOJ103" s="9"/>
      <c r="LOK103" s="9"/>
      <c r="LOL103" s="9"/>
      <c r="LOM103" s="9"/>
      <c r="LON103" s="9"/>
      <c r="LOO103" s="9"/>
      <c r="LOP103" s="9"/>
      <c r="LOQ103" s="9"/>
      <c r="LOR103" s="9"/>
      <c r="LOS103" s="9"/>
      <c r="LOT103" s="9"/>
      <c r="LOU103" s="9"/>
      <c r="LOV103" s="9"/>
      <c r="LOW103" s="9"/>
      <c r="LOX103" s="9"/>
      <c r="LOY103" s="9"/>
      <c r="LOZ103" s="9"/>
      <c r="LPA103" s="9"/>
      <c r="LPB103" s="9"/>
      <c r="LPC103" s="9"/>
      <c r="LPD103" s="9"/>
      <c r="LPE103" s="9"/>
      <c r="LPF103" s="9"/>
      <c r="LPG103" s="9"/>
      <c r="LPH103" s="9"/>
      <c r="LPI103" s="9"/>
      <c r="LPJ103" s="9"/>
      <c r="LPK103" s="9"/>
      <c r="LPL103" s="9"/>
      <c r="LPM103" s="9"/>
      <c r="LPN103" s="9"/>
      <c r="LPO103" s="9"/>
      <c r="LPP103" s="9"/>
      <c r="LPQ103" s="9"/>
      <c r="LPR103" s="9"/>
      <c r="LPS103" s="9"/>
      <c r="LPT103" s="9"/>
      <c r="LPU103" s="9"/>
      <c r="LPV103" s="9"/>
      <c r="LPW103" s="9"/>
      <c r="LPX103" s="9"/>
      <c r="LPY103" s="9"/>
      <c r="LPZ103" s="9"/>
      <c r="LQA103" s="9"/>
      <c r="LQB103" s="9"/>
      <c r="LQC103" s="9"/>
      <c r="LQD103" s="9"/>
      <c r="LQE103" s="9"/>
      <c r="LQF103" s="9"/>
      <c r="LQG103" s="9"/>
      <c r="LQH103" s="9"/>
      <c r="LQI103" s="9"/>
      <c r="LQJ103" s="9"/>
      <c r="LQK103" s="9"/>
      <c r="LQL103" s="9"/>
      <c r="LQM103" s="9"/>
      <c r="LQN103" s="9"/>
      <c r="LQO103" s="9"/>
      <c r="LQP103" s="9"/>
      <c r="LQQ103" s="9"/>
      <c r="LQR103" s="9"/>
      <c r="LQS103" s="9"/>
      <c r="LQT103" s="9"/>
      <c r="LQU103" s="9"/>
      <c r="LQV103" s="9"/>
      <c r="LQW103" s="9"/>
      <c r="LQX103" s="9"/>
      <c r="LQY103" s="9"/>
      <c r="LQZ103" s="9"/>
      <c r="LRA103" s="9"/>
      <c r="LRB103" s="9"/>
      <c r="LRC103" s="9"/>
      <c r="LRD103" s="9"/>
      <c r="LRE103" s="9"/>
      <c r="LRF103" s="9"/>
      <c r="LRG103" s="9"/>
      <c r="LRH103" s="9"/>
      <c r="LRI103" s="9"/>
      <c r="LRJ103" s="9"/>
      <c r="LRK103" s="9"/>
      <c r="LRL103" s="9"/>
      <c r="LRM103" s="9"/>
      <c r="LRN103" s="9"/>
      <c r="LRO103" s="9"/>
      <c r="LRP103" s="9"/>
      <c r="LRQ103" s="9"/>
      <c r="LRR103" s="9"/>
      <c r="LRS103" s="9"/>
      <c r="LRT103" s="9"/>
      <c r="LRU103" s="9"/>
      <c r="LRV103" s="9"/>
      <c r="LRW103" s="9"/>
      <c r="LRX103" s="9"/>
      <c r="LRY103" s="9"/>
      <c r="LRZ103" s="9"/>
      <c r="LSA103" s="9"/>
      <c r="LSB103" s="9"/>
      <c r="LSC103" s="9"/>
      <c r="LSD103" s="9"/>
      <c r="LSE103" s="9"/>
      <c r="LSF103" s="9"/>
      <c r="LSG103" s="9"/>
      <c r="LSH103" s="9"/>
      <c r="LSI103" s="9"/>
      <c r="LSJ103" s="9"/>
      <c r="LSK103" s="9"/>
      <c r="LSL103" s="9"/>
      <c r="LSM103" s="9"/>
      <c r="LSN103" s="9"/>
      <c r="LSO103" s="9"/>
      <c r="LSP103" s="9"/>
      <c r="LSQ103" s="9"/>
      <c r="LSR103" s="9"/>
      <c r="LSS103" s="9"/>
      <c r="LST103" s="9"/>
      <c r="LSU103" s="9"/>
      <c r="LSV103" s="9"/>
      <c r="LSW103" s="9"/>
      <c r="LSX103" s="9"/>
      <c r="LSY103" s="9"/>
      <c r="LSZ103" s="9"/>
      <c r="LTA103" s="9"/>
      <c r="LTB103" s="9"/>
      <c r="LTC103" s="9"/>
      <c r="LTD103" s="9"/>
      <c r="LTE103" s="9"/>
      <c r="LTF103" s="9"/>
      <c r="LTG103" s="9"/>
      <c r="LTH103" s="9"/>
      <c r="LTI103" s="9"/>
      <c r="LTJ103" s="9"/>
      <c r="LTK103" s="9"/>
      <c r="LTL103" s="9"/>
      <c r="LTM103" s="9"/>
      <c r="LTN103" s="9"/>
      <c r="LTO103" s="9"/>
      <c r="LTP103" s="9"/>
      <c r="LTQ103" s="9"/>
      <c r="LTR103" s="9"/>
      <c r="LTS103" s="9"/>
      <c r="LTT103" s="9"/>
      <c r="LTU103" s="9"/>
      <c r="LTV103" s="9"/>
      <c r="LTW103" s="9"/>
      <c r="LTX103" s="9"/>
      <c r="LTY103" s="9"/>
      <c r="LTZ103" s="9"/>
      <c r="LUA103" s="9"/>
      <c r="LUB103" s="9"/>
      <c r="LUC103" s="9"/>
      <c r="LUD103" s="9"/>
      <c r="LUE103" s="9"/>
      <c r="LUF103" s="9"/>
      <c r="LUG103" s="9"/>
      <c r="LUH103" s="9"/>
      <c r="LUI103" s="9"/>
      <c r="LUJ103" s="9"/>
      <c r="LUK103" s="9"/>
      <c r="LUL103" s="9"/>
      <c r="LUM103" s="9"/>
      <c r="LUN103" s="9"/>
      <c r="LUO103" s="9"/>
      <c r="LUP103" s="9"/>
      <c r="LUQ103" s="9"/>
      <c r="LUR103" s="9"/>
      <c r="LUS103" s="9"/>
      <c r="LUT103" s="9"/>
      <c r="LUU103" s="9"/>
      <c r="LUV103" s="9"/>
      <c r="LUW103" s="9"/>
      <c r="LUX103" s="9"/>
      <c r="LUY103" s="9"/>
      <c r="LUZ103" s="9"/>
      <c r="LVA103" s="9"/>
      <c r="LVB103" s="9"/>
      <c r="LVC103" s="9"/>
      <c r="LVD103" s="9"/>
      <c r="LVE103" s="9"/>
      <c r="LVF103" s="9"/>
      <c r="LVG103" s="9"/>
      <c r="LVH103" s="9"/>
      <c r="LVI103" s="9"/>
      <c r="LVJ103" s="9"/>
      <c r="LVK103" s="9"/>
      <c r="LVL103" s="9"/>
      <c r="LVM103" s="9"/>
      <c r="LVN103" s="9"/>
      <c r="LVO103" s="9"/>
      <c r="LVP103" s="9"/>
      <c r="LVQ103" s="9"/>
      <c r="LVR103" s="9"/>
      <c r="LVS103" s="9"/>
      <c r="LVT103" s="9"/>
      <c r="LVU103" s="9"/>
      <c r="LVV103" s="9"/>
      <c r="LVW103" s="9"/>
      <c r="LVX103" s="9"/>
      <c r="LVY103" s="9"/>
      <c r="LVZ103" s="9"/>
      <c r="LWA103" s="9"/>
      <c r="LWB103" s="9"/>
      <c r="LWC103" s="9"/>
      <c r="LWD103" s="9"/>
      <c r="LWE103" s="9"/>
      <c r="LWF103" s="9"/>
      <c r="LWG103" s="9"/>
      <c r="LWH103" s="9"/>
      <c r="LWI103" s="9"/>
      <c r="LWJ103" s="9"/>
      <c r="LWK103" s="9"/>
      <c r="LWL103" s="9"/>
      <c r="LWM103" s="9"/>
      <c r="LWN103" s="9"/>
      <c r="LWO103" s="9"/>
      <c r="LWP103" s="9"/>
      <c r="LWQ103" s="9"/>
      <c r="LWR103" s="9"/>
      <c r="LWS103" s="9"/>
      <c r="LWT103" s="9"/>
      <c r="LWU103" s="9"/>
      <c r="LWV103" s="9"/>
      <c r="LWW103" s="9"/>
      <c r="LWX103" s="9"/>
      <c r="LWY103" s="9"/>
      <c r="LWZ103" s="9"/>
      <c r="LXA103" s="9"/>
      <c r="LXB103" s="9"/>
      <c r="LXC103" s="9"/>
      <c r="LXD103" s="9"/>
      <c r="LXE103" s="9"/>
      <c r="LXF103" s="9"/>
      <c r="LXG103" s="9"/>
      <c r="LXH103" s="9"/>
      <c r="LXI103" s="9"/>
      <c r="LXJ103" s="9"/>
      <c r="LXK103" s="9"/>
      <c r="LXL103" s="9"/>
      <c r="LXM103" s="9"/>
      <c r="LXN103" s="9"/>
      <c r="LXO103" s="9"/>
      <c r="LXP103" s="9"/>
      <c r="LXQ103" s="9"/>
      <c r="LXR103" s="9"/>
      <c r="LXS103" s="9"/>
      <c r="LXT103" s="9"/>
      <c r="LXU103" s="9"/>
      <c r="LXV103" s="9"/>
      <c r="LXW103" s="9"/>
      <c r="LXX103" s="9"/>
      <c r="LXY103" s="9"/>
      <c r="LXZ103" s="9"/>
      <c r="LYA103" s="9"/>
      <c r="LYB103" s="9"/>
      <c r="LYC103" s="9"/>
      <c r="LYD103" s="9"/>
      <c r="LYE103" s="9"/>
      <c r="LYF103" s="9"/>
      <c r="LYG103" s="9"/>
      <c r="LYH103" s="9"/>
      <c r="LYI103" s="9"/>
      <c r="LYJ103" s="9"/>
      <c r="LYK103" s="9"/>
      <c r="LYL103" s="9"/>
      <c r="LYM103" s="9"/>
      <c r="LYN103" s="9"/>
      <c r="LYO103" s="9"/>
      <c r="LYP103" s="9"/>
      <c r="LYQ103" s="9"/>
      <c r="LYR103" s="9"/>
      <c r="LYS103" s="9"/>
      <c r="LYT103" s="9"/>
      <c r="LYU103" s="9"/>
      <c r="LYV103" s="9"/>
      <c r="LYW103" s="9"/>
      <c r="LYX103" s="9"/>
      <c r="LYY103" s="9"/>
      <c r="LYZ103" s="9"/>
      <c r="LZA103" s="9"/>
      <c r="LZB103" s="9"/>
      <c r="LZC103" s="9"/>
      <c r="LZD103" s="9"/>
      <c r="LZE103" s="9"/>
      <c r="LZF103" s="9"/>
      <c r="LZG103" s="9"/>
      <c r="LZH103" s="9"/>
      <c r="LZI103" s="9"/>
      <c r="LZJ103" s="9"/>
      <c r="LZK103" s="9"/>
      <c r="LZL103" s="9"/>
      <c r="LZM103" s="9"/>
      <c r="LZN103" s="9"/>
      <c r="LZO103" s="9"/>
      <c r="LZP103" s="9"/>
      <c r="LZQ103" s="9"/>
      <c r="LZR103" s="9"/>
      <c r="LZS103" s="9"/>
      <c r="LZT103" s="9"/>
      <c r="LZU103" s="9"/>
      <c r="LZV103" s="9"/>
      <c r="LZW103" s="9"/>
      <c r="LZX103" s="9"/>
      <c r="LZY103" s="9"/>
      <c r="LZZ103" s="9"/>
      <c r="MAA103" s="9"/>
      <c r="MAB103" s="9"/>
      <c r="MAC103" s="9"/>
      <c r="MAD103" s="9"/>
      <c r="MAE103" s="9"/>
      <c r="MAF103" s="9"/>
      <c r="MAG103" s="9"/>
      <c r="MAH103" s="9"/>
      <c r="MAI103" s="9"/>
      <c r="MAJ103" s="9"/>
      <c r="MAK103" s="9"/>
      <c r="MAL103" s="9"/>
      <c r="MAM103" s="9"/>
      <c r="MAN103" s="9"/>
      <c r="MAO103" s="9"/>
      <c r="MAP103" s="9"/>
      <c r="MAQ103" s="9"/>
      <c r="MAR103" s="9"/>
      <c r="MAS103" s="9"/>
      <c r="MAT103" s="9"/>
      <c r="MAU103" s="9"/>
      <c r="MAV103" s="9"/>
      <c r="MAW103" s="9"/>
      <c r="MAX103" s="9"/>
      <c r="MAY103" s="9"/>
      <c r="MAZ103" s="9"/>
      <c r="MBA103" s="9"/>
      <c r="MBB103" s="9"/>
      <c r="MBC103" s="9"/>
      <c r="MBD103" s="9"/>
      <c r="MBE103" s="9"/>
      <c r="MBF103" s="9"/>
      <c r="MBG103" s="9"/>
      <c r="MBH103" s="9"/>
      <c r="MBI103" s="9"/>
      <c r="MBJ103" s="9"/>
      <c r="MBK103" s="9"/>
      <c r="MBL103" s="9"/>
      <c r="MBM103" s="9"/>
      <c r="MBN103" s="9"/>
      <c r="MBO103" s="9"/>
      <c r="MBP103" s="9"/>
      <c r="MBQ103" s="9"/>
      <c r="MBR103" s="9"/>
      <c r="MBS103" s="9"/>
      <c r="MBT103" s="9"/>
      <c r="MBU103" s="9"/>
      <c r="MBV103" s="9"/>
      <c r="MBW103" s="9"/>
      <c r="MBX103" s="9"/>
      <c r="MBY103" s="9"/>
      <c r="MBZ103" s="9"/>
      <c r="MCA103" s="9"/>
      <c r="MCB103" s="9"/>
      <c r="MCC103" s="9"/>
      <c r="MCD103" s="9"/>
      <c r="MCE103" s="9"/>
      <c r="MCF103" s="9"/>
      <c r="MCG103" s="9"/>
      <c r="MCH103" s="9"/>
      <c r="MCI103" s="9"/>
      <c r="MCJ103" s="9"/>
      <c r="MCK103" s="9"/>
      <c r="MCL103" s="9"/>
      <c r="MCM103" s="9"/>
      <c r="MCN103" s="9"/>
      <c r="MCO103" s="9"/>
      <c r="MCP103" s="9"/>
      <c r="MCQ103" s="9"/>
      <c r="MCR103" s="9"/>
      <c r="MCS103" s="9"/>
      <c r="MCT103" s="9"/>
      <c r="MCU103" s="9"/>
      <c r="MCV103" s="9"/>
      <c r="MCW103" s="9"/>
      <c r="MCX103" s="9"/>
      <c r="MCY103" s="9"/>
      <c r="MCZ103" s="9"/>
      <c r="MDA103" s="9"/>
      <c r="MDB103" s="9"/>
      <c r="MDC103" s="9"/>
      <c r="MDD103" s="9"/>
      <c r="MDE103" s="9"/>
      <c r="MDF103" s="9"/>
      <c r="MDG103" s="9"/>
      <c r="MDH103" s="9"/>
      <c r="MDI103" s="9"/>
      <c r="MDJ103" s="9"/>
      <c r="MDK103" s="9"/>
      <c r="MDL103" s="9"/>
      <c r="MDM103" s="9"/>
      <c r="MDN103" s="9"/>
      <c r="MDO103" s="9"/>
      <c r="MDP103" s="9"/>
      <c r="MDQ103" s="9"/>
      <c r="MDR103" s="9"/>
      <c r="MDS103" s="9"/>
      <c r="MDT103" s="9"/>
      <c r="MDU103" s="9"/>
      <c r="MDV103" s="9"/>
      <c r="MDW103" s="9"/>
      <c r="MDX103" s="9"/>
      <c r="MDY103" s="9"/>
      <c r="MDZ103" s="9"/>
      <c r="MEA103" s="9"/>
      <c r="MEB103" s="9"/>
      <c r="MEC103" s="9"/>
      <c r="MED103" s="9"/>
      <c r="MEE103" s="9"/>
      <c r="MEF103" s="9"/>
      <c r="MEG103" s="9"/>
      <c r="MEH103" s="9"/>
      <c r="MEI103" s="9"/>
      <c r="MEJ103" s="9"/>
      <c r="MEK103" s="9"/>
      <c r="MEL103" s="9"/>
      <c r="MEM103" s="9"/>
      <c r="MEN103" s="9"/>
      <c r="MEO103" s="9"/>
      <c r="MEP103" s="9"/>
      <c r="MEQ103" s="9"/>
      <c r="MER103" s="9"/>
      <c r="MES103" s="9"/>
      <c r="MET103" s="9"/>
      <c r="MEU103" s="9"/>
      <c r="MEV103" s="9"/>
      <c r="MEW103" s="9"/>
      <c r="MEX103" s="9"/>
      <c r="MEY103" s="9"/>
      <c r="MEZ103" s="9"/>
      <c r="MFA103" s="9"/>
      <c r="MFB103" s="9"/>
      <c r="MFC103" s="9"/>
      <c r="MFD103" s="9"/>
      <c r="MFE103" s="9"/>
      <c r="MFF103" s="9"/>
      <c r="MFG103" s="9"/>
      <c r="MFH103" s="9"/>
      <c r="MFI103" s="9"/>
      <c r="MFJ103" s="9"/>
      <c r="MFK103" s="9"/>
      <c r="MFL103" s="9"/>
      <c r="MFM103" s="9"/>
      <c r="MFN103" s="9"/>
      <c r="MFO103" s="9"/>
      <c r="MFP103" s="9"/>
      <c r="MFQ103" s="9"/>
      <c r="MFR103" s="9"/>
      <c r="MFS103" s="9"/>
      <c r="MFT103" s="9"/>
      <c r="MFU103" s="9"/>
      <c r="MFV103" s="9"/>
      <c r="MFW103" s="9"/>
      <c r="MFX103" s="9"/>
      <c r="MFY103" s="9"/>
      <c r="MFZ103" s="9"/>
      <c r="MGA103" s="9"/>
      <c r="MGB103" s="9"/>
      <c r="MGC103" s="9"/>
      <c r="MGD103" s="9"/>
      <c r="MGE103" s="9"/>
      <c r="MGF103" s="9"/>
      <c r="MGG103" s="9"/>
      <c r="MGH103" s="9"/>
      <c r="MGI103" s="9"/>
      <c r="MGJ103" s="9"/>
      <c r="MGK103" s="9"/>
      <c r="MGL103" s="9"/>
      <c r="MGM103" s="9"/>
      <c r="MGN103" s="9"/>
      <c r="MGO103" s="9"/>
      <c r="MGP103" s="9"/>
      <c r="MGQ103" s="9"/>
      <c r="MGR103" s="9"/>
      <c r="MGS103" s="9"/>
      <c r="MGT103" s="9"/>
      <c r="MGU103" s="9"/>
      <c r="MGV103" s="9"/>
      <c r="MGW103" s="9"/>
      <c r="MGX103" s="9"/>
      <c r="MGY103" s="9"/>
      <c r="MGZ103" s="9"/>
      <c r="MHA103" s="9"/>
      <c r="MHB103" s="9"/>
      <c r="MHC103" s="9"/>
      <c r="MHD103" s="9"/>
      <c r="MHE103" s="9"/>
      <c r="MHF103" s="9"/>
      <c r="MHG103" s="9"/>
      <c r="MHH103" s="9"/>
      <c r="MHI103" s="9"/>
      <c r="MHJ103" s="9"/>
      <c r="MHK103" s="9"/>
      <c r="MHL103" s="9"/>
      <c r="MHM103" s="9"/>
      <c r="MHN103" s="9"/>
      <c r="MHO103" s="9"/>
      <c r="MHP103" s="9"/>
      <c r="MHQ103" s="9"/>
      <c r="MHR103" s="9"/>
      <c r="MHS103" s="9"/>
      <c r="MHT103" s="9"/>
      <c r="MHU103" s="9"/>
      <c r="MHV103" s="9"/>
      <c r="MHW103" s="9"/>
      <c r="MHX103" s="9"/>
      <c r="MHY103" s="9"/>
      <c r="MHZ103" s="9"/>
      <c r="MIA103" s="9"/>
      <c r="MIB103" s="9"/>
      <c r="MIC103" s="9"/>
      <c r="MID103" s="9"/>
      <c r="MIE103" s="9"/>
      <c r="MIF103" s="9"/>
      <c r="MIG103" s="9"/>
      <c r="MIH103" s="9"/>
      <c r="MII103" s="9"/>
      <c r="MIJ103" s="9"/>
      <c r="MIK103" s="9"/>
      <c r="MIL103" s="9"/>
      <c r="MIM103" s="9"/>
      <c r="MIN103" s="9"/>
      <c r="MIO103" s="9"/>
      <c r="MIP103" s="9"/>
      <c r="MIQ103" s="9"/>
      <c r="MIR103" s="9"/>
      <c r="MIS103" s="9"/>
      <c r="MIT103" s="9"/>
      <c r="MIU103" s="9"/>
      <c r="MIV103" s="9"/>
      <c r="MIW103" s="9"/>
      <c r="MIX103" s="9"/>
      <c r="MIY103" s="9"/>
      <c r="MIZ103" s="9"/>
      <c r="MJA103" s="9"/>
      <c r="MJB103" s="9"/>
      <c r="MJC103" s="9"/>
      <c r="MJD103" s="9"/>
      <c r="MJE103" s="9"/>
      <c r="MJF103" s="9"/>
      <c r="MJG103" s="9"/>
      <c r="MJH103" s="9"/>
      <c r="MJI103" s="9"/>
      <c r="MJJ103" s="9"/>
      <c r="MJK103" s="9"/>
      <c r="MJL103" s="9"/>
      <c r="MJM103" s="9"/>
      <c r="MJN103" s="9"/>
      <c r="MJO103" s="9"/>
      <c r="MJP103" s="9"/>
      <c r="MJQ103" s="9"/>
      <c r="MJR103" s="9"/>
      <c r="MJS103" s="9"/>
      <c r="MJT103" s="9"/>
      <c r="MJU103" s="9"/>
      <c r="MJV103" s="9"/>
      <c r="MJW103" s="9"/>
      <c r="MJX103" s="9"/>
      <c r="MJY103" s="9"/>
      <c r="MJZ103" s="9"/>
      <c r="MKA103" s="9"/>
      <c r="MKB103" s="9"/>
      <c r="MKC103" s="9"/>
      <c r="MKD103" s="9"/>
      <c r="MKE103" s="9"/>
      <c r="MKF103" s="9"/>
      <c r="MKG103" s="9"/>
      <c r="MKH103" s="9"/>
      <c r="MKI103" s="9"/>
      <c r="MKJ103" s="9"/>
      <c r="MKK103" s="9"/>
      <c r="MKL103" s="9"/>
      <c r="MKM103" s="9"/>
      <c r="MKN103" s="9"/>
      <c r="MKO103" s="9"/>
      <c r="MKP103" s="9"/>
      <c r="MKQ103" s="9"/>
      <c r="MKR103" s="9"/>
      <c r="MKS103" s="9"/>
      <c r="MKT103" s="9"/>
      <c r="MKU103" s="9"/>
      <c r="MKV103" s="9"/>
      <c r="MKW103" s="9"/>
      <c r="MKX103" s="9"/>
      <c r="MKY103" s="9"/>
      <c r="MKZ103" s="9"/>
      <c r="MLA103" s="9"/>
      <c r="MLB103" s="9"/>
      <c r="MLC103" s="9"/>
      <c r="MLD103" s="9"/>
      <c r="MLE103" s="9"/>
      <c r="MLF103" s="9"/>
      <c r="MLG103" s="9"/>
      <c r="MLH103" s="9"/>
      <c r="MLI103" s="9"/>
      <c r="MLJ103" s="9"/>
      <c r="MLK103" s="9"/>
      <c r="MLL103" s="9"/>
      <c r="MLM103" s="9"/>
      <c r="MLN103" s="9"/>
      <c r="MLO103" s="9"/>
      <c r="MLP103" s="9"/>
      <c r="MLQ103" s="9"/>
      <c r="MLR103" s="9"/>
      <c r="MLS103" s="9"/>
      <c r="MLT103" s="9"/>
      <c r="MLU103" s="9"/>
      <c r="MLV103" s="9"/>
      <c r="MLW103" s="9"/>
      <c r="MLX103" s="9"/>
      <c r="MLY103" s="9"/>
      <c r="MLZ103" s="9"/>
      <c r="MMA103" s="9"/>
      <c r="MMB103" s="9"/>
      <c r="MMC103" s="9"/>
      <c r="MMD103" s="9"/>
      <c r="MME103" s="9"/>
      <c r="MMF103" s="9"/>
      <c r="MMG103" s="9"/>
      <c r="MMH103" s="9"/>
      <c r="MMI103" s="9"/>
      <c r="MMJ103" s="9"/>
      <c r="MMK103" s="9"/>
      <c r="MML103" s="9"/>
      <c r="MMM103" s="9"/>
      <c r="MMN103" s="9"/>
      <c r="MMO103" s="9"/>
      <c r="MMP103" s="9"/>
      <c r="MMQ103" s="9"/>
      <c r="MMR103" s="9"/>
      <c r="MMS103" s="9"/>
      <c r="MMT103" s="9"/>
      <c r="MMU103" s="9"/>
      <c r="MMV103" s="9"/>
      <c r="MMW103" s="9"/>
      <c r="MMX103" s="9"/>
      <c r="MMY103" s="9"/>
      <c r="MMZ103" s="9"/>
      <c r="MNA103" s="9"/>
      <c r="MNB103" s="9"/>
      <c r="MNC103" s="9"/>
      <c r="MND103" s="9"/>
      <c r="MNE103" s="9"/>
      <c r="MNF103" s="9"/>
      <c r="MNG103" s="9"/>
      <c r="MNH103" s="9"/>
      <c r="MNI103" s="9"/>
      <c r="MNJ103" s="9"/>
      <c r="MNK103" s="9"/>
      <c r="MNL103" s="9"/>
      <c r="MNM103" s="9"/>
      <c r="MNN103" s="9"/>
      <c r="MNO103" s="9"/>
      <c r="MNP103" s="9"/>
      <c r="MNQ103" s="9"/>
      <c r="MNR103" s="9"/>
      <c r="MNS103" s="9"/>
      <c r="MNT103" s="9"/>
      <c r="MNU103" s="9"/>
      <c r="MNV103" s="9"/>
      <c r="MNW103" s="9"/>
      <c r="MNX103" s="9"/>
      <c r="MNY103" s="9"/>
      <c r="MNZ103" s="9"/>
      <c r="MOA103" s="9"/>
      <c r="MOB103" s="9"/>
      <c r="MOC103" s="9"/>
      <c r="MOD103" s="9"/>
      <c r="MOE103" s="9"/>
      <c r="MOF103" s="9"/>
      <c r="MOG103" s="9"/>
      <c r="MOH103" s="9"/>
      <c r="MOI103" s="9"/>
      <c r="MOJ103" s="9"/>
      <c r="MOK103" s="9"/>
      <c r="MOL103" s="9"/>
      <c r="MOM103" s="9"/>
      <c r="MON103" s="9"/>
      <c r="MOO103" s="9"/>
      <c r="MOP103" s="9"/>
      <c r="MOQ103" s="9"/>
      <c r="MOR103" s="9"/>
      <c r="MOS103" s="9"/>
      <c r="MOT103" s="9"/>
      <c r="MOU103" s="9"/>
      <c r="MOV103" s="9"/>
      <c r="MOW103" s="9"/>
      <c r="MOX103" s="9"/>
      <c r="MOY103" s="9"/>
      <c r="MOZ103" s="9"/>
      <c r="MPA103" s="9"/>
      <c r="MPB103" s="9"/>
      <c r="MPC103" s="9"/>
      <c r="MPD103" s="9"/>
      <c r="MPE103" s="9"/>
      <c r="MPF103" s="9"/>
      <c r="MPG103" s="9"/>
      <c r="MPH103" s="9"/>
      <c r="MPI103" s="9"/>
      <c r="MPJ103" s="9"/>
      <c r="MPK103" s="9"/>
      <c r="MPL103" s="9"/>
      <c r="MPM103" s="9"/>
      <c r="MPN103" s="9"/>
      <c r="MPO103" s="9"/>
      <c r="MPP103" s="9"/>
      <c r="MPQ103" s="9"/>
      <c r="MPR103" s="9"/>
      <c r="MPS103" s="9"/>
      <c r="MPT103" s="9"/>
      <c r="MPU103" s="9"/>
      <c r="MPV103" s="9"/>
      <c r="MPW103" s="9"/>
      <c r="MPX103" s="9"/>
      <c r="MPY103" s="9"/>
      <c r="MPZ103" s="9"/>
      <c r="MQA103" s="9"/>
      <c r="MQB103" s="9"/>
      <c r="MQC103" s="9"/>
      <c r="MQD103" s="9"/>
      <c r="MQE103" s="9"/>
      <c r="MQF103" s="9"/>
      <c r="MQG103" s="9"/>
      <c r="MQH103" s="9"/>
      <c r="MQI103" s="9"/>
      <c r="MQJ103" s="9"/>
      <c r="MQK103" s="9"/>
      <c r="MQL103" s="9"/>
      <c r="MQM103" s="9"/>
      <c r="MQN103" s="9"/>
      <c r="MQO103" s="9"/>
      <c r="MQP103" s="9"/>
      <c r="MQQ103" s="9"/>
      <c r="MQR103" s="9"/>
      <c r="MQS103" s="9"/>
      <c r="MQT103" s="9"/>
      <c r="MQU103" s="9"/>
      <c r="MQV103" s="9"/>
      <c r="MQW103" s="9"/>
      <c r="MQX103" s="9"/>
      <c r="MQY103" s="9"/>
      <c r="MQZ103" s="9"/>
      <c r="MRA103" s="9"/>
      <c r="MRB103" s="9"/>
      <c r="MRC103" s="9"/>
      <c r="MRD103" s="9"/>
      <c r="MRE103" s="9"/>
      <c r="MRF103" s="9"/>
      <c r="MRG103" s="9"/>
      <c r="MRH103" s="9"/>
      <c r="MRI103" s="9"/>
      <c r="MRJ103" s="9"/>
      <c r="MRK103" s="9"/>
      <c r="MRL103" s="9"/>
      <c r="MRM103" s="9"/>
      <c r="MRN103" s="9"/>
      <c r="MRO103" s="9"/>
      <c r="MRP103" s="9"/>
      <c r="MRQ103" s="9"/>
      <c r="MRR103" s="9"/>
      <c r="MRS103" s="9"/>
      <c r="MRT103" s="9"/>
      <c r="MRU103" s="9"/>
      <c r="MRV103" s="9"/>
      <c r="MRW103" s="9"/>
      <c r="MRX103" s="9"/>
      <c r="MRY103" s="9"/>
      <c r="MRZ103" s="9"/>
      <c r="MSA103" s="9"/>
      <c r="MSB103" s="9"/>
      <c r="MSC103" s="9"/>
      <c r="MSD103" s="9"/>
      <c r="MSE103" s="9"/>
      <c r="MSF103" s="9"/>
      <c r="MSG103" s="9"/>
      <c r="MSH103" s="9"/>
      <c r="MSI103" s="9"/>
      <c r="MSJ103" s="9"/>
      <c r="MSK103" s="9"/>
      <c r="MSL103" s="9"/>
      <c r="MSM103" s="9"/>
      <c r="MSN103" s="9"/>
      <c r="MSO103" s="9"/>
      <c r="MSP103" s="9"/>
      <c r="MSQ103" s="9"/>
      <c r="MSR103" s="9"/>
      <c r="MSS103" s="9"/>
      <c r="MST103" s="9"/>
      <c r="MSU103" s="9"/>
      <c r="MSV103" s="9"/>
      <c r="MSW103" s="9"/>
      <c r="MSX103" s="9"/>
      <c r="MSY103" s="9"/>
      <c r="MSZ103" s="9"/>
      <c r="MTA103" s="9"/>
      <c r="MTB103" s="9"/>
      <c r="MTC103" s="9"/>
      <c r="MTD103" s="9"/>
      <c r="MTE103" s="9"/>
      <c r="MTF103" s="9"/>
      <c r="MTG103" s="9"/>
      <c r="MTH103" s="9"/>
      <c r="MTI103" s="9"/>
      <c r="MTJ103" s="9"/>
      <c r="MTK103" s="9"/>
      <c r="MTL103" s="9"/>
      <c r="MTM103" s="9"/>
      <c r="MTN103" s="9"/>
      <c r="MTO103" s="9"/>
      <c r="MTP103" s="9"/>
      <c r="MTQ103" s="9"/>
      <c r="MTR103" s="9"/>
      <c r="MTS103" s="9"/>
      <c r="MTT103" s="9"/>
      <c r="MTU103" s="9"/>
      <c r="MTV103" s="9"/>
      <c r="MTW103" s="9"/>
      <c r="MTX103" s="9"/>
      <c r="MTY103" s="9"/>
      <c r="MTZ103" s="9"/>
      <c r="MUA103" s="9"/>
      <c r="MUB103" s="9"/>
      <c r="MUC103" s="9"/>
      <c r="MUD103" s="9"/>
      <c r="MUE103" s="9"/>
      <c r="MUF103" s="9"/>
      <c r="MUG103" s="9"/>
      <c r="MUH103" s="9"/>
      <c r="MUI103" s="9"/>
      <c r="MUJ103" s="9"/>
      <c r="MUK103" s="9"/>
      <c r="MUL103" s="9"/>
      <c r="MUM103" s="9"/>
      <c r="MUN103" s="9"/>
      <c r="MUO103" s="9"/>
      <c r="MUP103" s="9"/>
      <c r="MUQ103" s="9"/>
      <c r="MUR103" s="9"/>
      <c r="MUS103" s="9"/>
      <c r="MUT103" s="9"/>
      <c r="MUU103" s="9"/>
      <c r="MUV103" s="9"/>
      <c r="MUW103" s="9"/>
      <c r="MUX103" s="9"/>
      <c r="MUY103" s="9"/>
      <c r="MUZ103" s="9"/>
      <c r="MVA103" s="9"/>
      <c r="MVB103" s="9"/>
      <c r="MVC103" s="9"/>
      <c r="MVD103" s="9"/>
      <c r="MVE103" s="9"/>
      <c r="MVF103" s="9"/>
      <c r="MVG103" s="9"/>
      <c r="MVH103" s="9"/>
      <c r="MVI103" s="9"/>
      <c r="MVJ103" s="9"/>
      <c r="MVK103" s="9"/>
      <c r="MVL103" s="9"/>
      <c r="MVM103" s="9"/>
      <c r="MVN103" s="9"/>
      <c r="MVO103" s="9"/>
      <c r="MVP103" s="9"/>
      <c r="MVQ103" s="9"/>
      <c r="MVR103" s="9"/>
      <c r="MVS103" s="9"/>
      <c r="MVT103" s="9"/>
      <c r="MVU103" s="9"/>
      <c r="MVV103" s="9"/>
      <c r="MVW103" s="9"/>
      <c r="MVX103" s="9"/>
      <c r="MVY103" s="9"/>
      <c r="MVZ103" s="9"/>
      <c r="MWA103" s="9"/>
      <c r="MWB103" s="9"/>
      <c r="MWC103" s="9"/>
      <c r="MWD103" s="9"/>
      <c r="MWE103" s="9"/>
      <c r="MWF103" s="9"/>
      <c r="MWG103" s="9"/>
      <c r="MWH103" s="9"/>
      <c r="MWI103" s="9"/>
      <c r="MWJ103" s="9"/>
      <c r="MWK103" s="9"/>
      <c r="MWL103" s="9"/>
      <c r="MWM103" s="9"/>
      <c r="MWN103" s="9"/>
      <c r="MWO103" s="9"/>
      <c r="MWP103" s="9"/>
      <c r="MWQ103" s="9"/>
      <c r="MWR103" s="9"/>
      <c r="MWS103" s="9"/>
      <c r="MWT103" s="9"/>
      <c r="MWU103" s="9"/>
      <c r="MWV103" s="9"/>
      <c r="MWW103" s="9"/>
      <c r="MWX103" s="9"/>
      <c r="MWY103" s="9"/>
      <c r="MWZ103" s="9"/>
      <c r="MXA103" s="9"/>
      <c r="MXB103" s="9"/>
      <c r="MXC103" s="9"/>
      <c r="MXD103" s="9"/>
      <c r="MXE103" s="9"/>
      <c r="MXF103" s="9"/>
      <c r="MXG103" s="9"/>
      <c r="MXH103" s="9"/>
      <c r="MXI103" s="9"/>
      <c r="MXJ103" s="9"/>
      <c r="MXK103" s="9"/>
      <c r="MXL103" s="9"/>
      <c r="MXM103" s="9"/>
      <c r="MXN103" s="9"/>
      <c r="MXO103" s="9"/>
      <c r="MXP103" s="9"/>
      <c r="MXQ103" s="9"/>
      <c r="MXR103" s="9"/>
      <c r="MXS103" s="9"/>
      <c r="MXT103" s="9"/>
      <c r="MXU103" s="9"/>
      <c r="MXV103" s="9"/>
      <c r="MXW103" s="9"/>
      <c r="MXX103" s="9"/>
      <c r="MXY103" s="9"/>
      <c r="MXZ103" s="9"/>
      <c r="MYA103" s="9"/>
      <c r="MYB103" s="9"/>
      <c r="MYC103" s="9"/>
      <c r="MYD103" s="9"/>
      <c r="MYE103" s="9"/>
      <c r="MYF103" s="9"/>
      <c r="MYG103" s="9"/>
      <c r="MYH103" s="9"/>
      <c r="MYI103" s="9"/>
      <c r="MYJ103" s="9"/>
      <c r="MYK103" s="9"/>
      <c r="MYL103" s="9"/>
      <c r="MYM103" s="9"/>
      <c r="MYN103" s="9"/>
      <c r="MYO103" s="9"/>
      <c r="MYP103" s="9"/>
      <c r="MYQ103" s="9"/>
      <c r="MYR103" s="9"/>
      <c r="MYS103" s="9"/>
      <c r="MYT103" s="9"/>
      <c r="MYU103" s="9"/>
      <c r="MYV103" s="9"/>
      <c r="MYW103" s="9"/>
      <c r="MYX103" s="9"/>
      <c r="MYY103" s="9"/>
      <c r="MYZ103" s="9"/>
      <c r="MZA103" s="9"/>
      <c r="MZB103" s="9"/>
      <c r="MZC103" s="9"/>
      <c r="MZD103" s="9"/>
      <c r="MZE103" s="9"/>
      <c r="MZF103" s="9"/>
      <c r="MZG103" s="9"/>
      <c r="MZH103" s="9"/>
      <c r="MZI103" s="9"/>
      <c r="MZJ103" s="9"/>
      <c r="MZK103" s="9"/>
      <c r="MZL103" s="9"/>
      <c r="MZM103" s="9"/>
      <c r="MZN103" s="9"/>
      <c r="MZO103" s="9"/>
      <c r="MZP103" s="9"/>
      <c r="MZQ103" s="9"/>
      <c r="MZR103" s="9"/>
      <c r="MZS103" s="9"/>
      <c r="MZT103" s="9"/>
      <c r="MZU103" s="9"/>
      <c r="MZV103" s="9"/>
      <c r="MZW103" s="9"/>
      <c r="MZX103" s="9"/>
      <c r="MZY103" s="9"/>
      <c r="MZZ103" s="9"/>
      <c r="NAA103" s="9"/>
      <c r="NAB103" s="9"/>
      <c r="NAC103" s="9"/>
      <c r="NAD103" s="9"/>
      <c r="NAE103" s="9"/>
      <c r="NAF103" s="9"/>
      <c r="NAG103" s="9"/>
      <c r="NAH103" s="9"/>
      <c r="NAI103" s="9"/>
      <c r="NAJ103" s="9"/>
      <c r="NAK103" s="9"/>
      <c r="NAL103" s="9"/>
      <c r="NAM103" s="9"/>
      <c r="NAN103" s="9"/>
      <c r="NAO103" s="9"/>
      <c r="NAP103" s="9"/>
      <c r="NAQ103" s="9"/>
      <c r="NAR103" s="9"/>
      <c r="NAS103" s="9"/>
      <c r="NAT103" s="9"/>
      <c r="NAU103" s="9"/>
      <c r="NAV103" s="9"/>
      <c r="NAW103" s="9"/>
      <c r="NAX103" s="9"/>
      <c r="NAY103" s="9"/>
      <c r="NAZ103" s="9"/>
      <c r="NBA103" s="9"/>
      <c r="NBB103" s="9"/>
      <c r="NBC103" s="9"/>
      <c r="NBD103" s="9"/>
      <c r="NBE103" s="9"/>
      <c r="NBF103" s="9"/>
      <c r="NBG103" s="9"/>
      <c r="NBH103" s="9"/>
      <c r="NBI103" s="9"/>
      <c r="NBJ103" s="9"/>
      <c r="NBK103" s="9"/>
      <c r="NBL103" s="9"/>
      <c r="NBM103" s="9"/>
      <c r="NBN103" s="9"/>
      <c r="NBO103" s="9"/>
      <c r="NBP103" s="9"/>
      <c r="NBQ103" s="9"/>
      <c r="NBR103" s="9"/>
      <c r="NBS103" s="9"/>
      <c r="NBT103" s="9"/>
      <c r="NBU103" s="9"/>
      <c r="NBV103" s="9"/>
      <c r="NBW103" s="9"/>
      <c r="NBX103" s="9"/>
      <c r="NBY103" s="9"/>
      <c r="NBZ103" s="9"/>
      <c r="NCA103" s="9"/>
      <c r="NCB103" s="9"/>
      <c r="NCC103" s="9"/>
      <c r="NCD103" s="9"/>
      <c r="NCE103" s="9"/>
      <c r="NCF103" s="9"/>
      <c r="NCG103" s="9"/>
      <c r="NCH103" s="9"/>
      <c r="NCI103" s="9"/>
      <c r="NCJ103" s="9"/>
      <c r="NCK103" s="9"/>
      <c r="NCL103" s="9"/>
      <c r="NCM103" s="9"/>
      <c r="NCN103" s="9"/>
      <c r="NCO103" s="9"/>
      <c r="NCP103" s="9"/>
      <c r="NCQ103" s="9"/>
      <c r="NCR103" s="9"/>
      <c r="NCS103" s="9"/>
      <c r="NCT103" s="9"/>
      <c r="NCU103" s="9"/>
      <c r="NCV103" s="9"/>
      <c r="NCW103" s="9"/>
      <c r="NCX103" s="9"/>
      <c r="NCY103" s="9"/>
      <c r="NCZ103" s="9"/>
      <c r="NDA103" s="9"/>
      <c r="NDB103" s="9"/>
      <c r="NDC103" s="9"/>
      <c r="NDD103" s="9"/>
      <c r="NDE103" s="9"/>
      <c r="NDF103" s="9"/>
      <c r="NDG103" s="9"/>
      <c r="NDH103" s="9"/>
      <c r="NDI103" s="9"/>
      <c r="NDJ103" s="9"/>
      <c r="NDK103" s="9"/>
      <c r="NDL103" s="9"/>
      <c r="NDM103" s="9"/>
      <c r="NDN103" s="9"/>
      <c r="NDO103" s="9"/>
      <c r="NDP103" s="9"/>
      <c r="NDQ103" s="9"/>
      <c r="NDR103" s="9"/>
      <c r="NDS103" s="9"/>
      <c r="NDT103" s="9"/>
      <c r="NDU103" s="9"/>
      <c r="NDV103" s="9"/>
      <c r="NDW103" s="9"/>
      <c r="NDX103" s="9"/>
      <c r="NDY103" s="9"/>
      <c r="NDZ103" s="9"/>
      <c r="NEA103" s="9"/>
      <c r="NEB103" s="9"/>
      <c r="NEC103" s="9"/>
      <c r="NED103" s="9"/>
      <c r="NEE103" s="9"/>
      <c r="NEF103" s="9"/>
      <c r="NEG103" s="9"/>
      <c r="NEH103" s="9"/>
      <c r="NEI103" s="9"/>
      <c r="NEJ103" s="9"/>
      <c r="NEK103" s="9"/>
      <c r="NEL103" s="9"/>
      <c r="NEM103" s="9"/>
      <c r="NEN103" s="9"/>
      <c r="NEO103" s="9"/>
      <c r="NEP103" s="9"/>
      <c r="NEQ103" s="9"/>
      <c r="NER103" s="9"/>
      <c r="NES103" s="9"/>
      <c r="NET103" s="9"/>
      <c r="NEU103" s="9"/>
      <c r="NEV103" s="9"/>
      <c r="NEW103" s="9"/>
      <c r="NEX103" s="9"/>
      <c r="NEY103" s="9"/>
      <c r="NEZ103" s="9"/>
      <c r="NFA103" s="9"/>
      <c r="NFB103" s="9"/>
      <c r="NFC103" s="9"/>
      <c r="NFD103" s="9"/>
      <c r="NFE103" s="9"/>
      <c r="NFF103" s="9"/>
      <c r="NFG103" s="9"/>
      <c r="NFH103" s="9"/>
      <c r="NFI103" s="9"/>
      <c r="NFJ103" s="9"/>
      <c r="NFK103" s="9"/>
      <c r="NFL103" s="9"/>
      <c r="NFM103" s="9"/>
      <c r="NFN103" s="9"/>
      <c r="NFO103" s="9"/>
      <c r="NFP103" s="9"/>
      <c r="NFQ103" s="9"/>
      <c r="NFR103" s="9"/>
      <c r="NFS103" s="9"/>
      <c r="NFT103" s="9"/>
      <c r="NFU103" s="9"/>
      <c r="NFV103" s="9"/>
      <c r="NFW103" s="9"/>
      <c r="NFX103" s="9"/>
      <c r="NFY103" s="9"/>
      <c r="NFZ103" s="9"/>
      <c r="NGA103" s="9"/>
      <c r="NGB103" s="9"/>
      <c r="NGC103" s="9"/>
      <c r="NGD103" s="9"/>
      <c r="NGE103" s="9"/>
      <c r="NGF103" s="9"/>
      <c r="NGG103" s="9"/>
      <c r="NGH103" s="9"/>
      <c r="NGI103" s="9"/>
      <c r="NGJ103" s="9"/>
      <c r="NGK103" s="9"/>
      <c r="NGL103" s="9"/>
      <c r="NGM103" s="9"/>
      <c r="NGN103" s="9"/>
      <c r="NGO103" s="9"/>
      <c r="NGP103" s="9"/>
      <c r="NGQ103" s="9"/>
      <c r="NGR103" s="9"/>
      <c r="NGS103" s="9"/>
      <c r="NGT103" s="9"/>
      <c r="NGU103" s="9"/>
      <c r="NGV103" s="9"/>
      <c r="NGW103" s="9"/>
      <c r="NGX103" s="9"/>
      <c r="NGY103" s="9"/>
      <c r="NGZ103" s="9"/>
      <c r="NHA103" s="9"/>
      <c r="NHB103" s="9"/>
      <c r="NHC103" s="9"/>
      <c r="NHD103" s="9"/>
      <c r="NHE103" s="9"/>
      <c r="NHF103" s="9"/>
      <c r="NHG103" s="9"/>
      <c r="NHH103" s="9"/>
      <c r="NHI103" s="9"/>
      <c r="NHJ103" s="9"/>
      <c r="NHK103" s="9"/>
      <c r="NHL103" s="9"/>
      <c r="NHM103" s="9"/>
      <c r="NHN103" s="9"/>
      <c r="NHO103" s="9"/>
      <c r="NHP103" s="9"/>
      <c r="NHQ103" s="9"/>
      <c r="NHR103" s="9"/>
      <c r="NHS103" s="9"/>
      <c r="NHT103" s="9"/>
      <c r="NHU103" s="9"/>
      <c r="NHV103" s="9"/>
      <c r="NHW103" s="9"/>
      <c r="NHX103" s="9"/>
      <c r="NHY103" s="9"/>
      <c r="NHZ103" s="9"/>
      <c r="NIA103" s="9"/>
      <c r="NIB103" s="9"/>
      <c r="NIC103" s="9"/>
      <c r="NID103" s="9"/>
      <c r="NIE103" s="9"/>
      <c r="NIF103" s="9"/>
      <c r="NIG103" s="9"/>
      <c r="NIH103" s="9"/>
      <c r="NII103" s="9"/>
      <c r="NIJ103" s="9"/>
      <c r="NIK103" s="9"/>
      <c r="NIL103" s="9"/>
      <c r="NIM103" s="9"/>
      <c r="NIN103" s="9"/>
      <c r="NIO103" s="9"/>
      <c r="NIP103" s="9"/>
      <c r="NIQ103" s="9"/>
      <c r="NIR103" s="9"/>
      <c r="NIS103" s="9"/>
      <c r="NIT103" s="9"/>
      <c r="NIU103" s="9"/>
      <c r="NIV103" s="9"/>
      <c r="NIW103" s="9"/>
      <c r="NIX103" s="9"/>
      <c r="NIY103" s="9"/>
      <c r="NIZ103" s="9"/>
      <c r="NJA103" s="9"/>
      <c r="NJB103" s="9"/>
      <c r="NJC103" s="9"/>
      <c r="NJD103" s="9"/>
      <c r="NJE103" s="9"/>
      <c r="NJF103" s="9"/>
      <c r="NJG103" s="9"/>
      <c r="NJH103" s="9"/>
      <c r="NJI103" s="9"/>
      <c r="NJJ103" s="9"/>
      <c r="NJK103" s="9"/>
      <c r="NJL103" s="9"/>
      <c r="NJM103" s="9"/>
      <c r="NJN103" s="9"/>
      <c r="NJO103" s="9"/>
      <c r="NJP103" s="9"/>
      <c r="NJQ103" s="9"/>
      <c r="NJR103" s="9"/>
      <c r="NJS103" s="9"/>
      <c r="NJT103" s="9"/>
      <c r="NJU103" s="9"/>
      <c r="NJV103" s="9"/>
      <c r="NJW103" s="9"/>
      <c r="NJX103" s="9"/>
      <c r="NJY103" s="9"/>
      <c r="NJZ103" s="9"/>
      <c r="NKA103" s="9"/>
      <c r="NKB103" s="9"/>
      <c r="NKC103" s="9"/>
      <c r="NKD103" s="9"/>
      <c r="NKE103" s="9"/>
      <c r="NKF103" s="9"/>
      <c r="NKG103" s="9"/>
      <c r="NKH103" s="9"/>
      <c r="NKI103" s="9"/>
      <c r="NKJ103" s="9"/>
      <c r="NKK103" s="9"/>
      <c r="NKL103" s="9"/>
      <c r="NKM103" s="9"/>
      <c r="NKN103" s="9"/>
      <c r="NKO103" s="9"/>
      <c r="NKP103" s="9"/>
      <c r="NKQ103" s="9"/>
      <c r="NKR103" s="9"/>
      <c r="NKS103" s="9"/>
      <c r="NKT103" s="9"/>
      <c r="NKU103" s="9"/>
      <c r="NKV103" s="9"/>
      <c r="NKW103" s="9"/>
      <c r="NKX103" s="9"/>
      <c r="NKY103" s="9"/>
      <c r="NKZ103" s="9"/>
      <c r="NLA103" s="9"/>
      <c r="NLB103" s="9"/>
      <c r="NLC103" s="9"/>
      <c r="NLD103" s="9"/>
      <c r="NLE103" s="9"/>
      <c r="NLF103" s="9"/>
      <c r="NLG103" s="9"/>
      <c r="NLH103" s="9"/>
      <c r="NLI103" s="9"/>
      <c r="NLJ103" s="9"/>
      <c r="NLK103" s="9"/>
      <c r="NLL103" s="9"/>
      <c r="NLM103" s="9"/>
      <c r="NLN103" s="9"/>
      <c r="NLO103" s="9"/>
      <c r="NLP103" s="9"/>
      <c r="NLQ103" s="9"/>
      <c r="NLR103" s="9"/>
      <c r="NLS103" s="9"/>
      <c r="NLT103" s="9"/>
      <c r="NLU103" s="9"/>
      <c r="NLV103" s="9"/>
      <c r="NLW103" s="9"/>
      <c r="NLX103" s="9"/>
      <c r="NLY103" s="9"/>
      <c r="NLZ103" s="9"/>
      <c r="NMA103" s="9"/>
      <c r="NMB103" s="9"/>
      <c r="NMC103" s="9"/>
      <c r="NMD103" s="9"/>
      <c r="NME103" s="9"/>
      <c r="NMF103" s="9"/>
      <c r="NMG103" s="9"/>
      <c r="NMH103" s="9"/>
      <c r="NMI103" s="9"/>
      <c r="NMJ103" s="9"/>
      <c r="NMK103" s="9"/>
      <c r="NML103" s="9"/>
      <c r="NMM103" s="9"/>
      <c r="NMN103" s="9"/>
      <c r="NMO103" s="9"/>
      <c r="NMP103" s="9"/>
      <c r="NMQ103" s="9"/>
      <c r="NMR103" s="9"/>
      <c r="NMS103" s="9"/>
      <c r="NMT103" s="9"/>
      <c r="NMU103" s="9"/>
      <c r="NMV103" s="9"/>
      <c r="NMW103" s="9"/>
      <c r="NMX103" s="9"/>
      <c r="NMY103" s="9"/>
      <c r="NMZ103" s="9"/>
      <c r="NNA103" s="9"/>
      <c r="NNB103" s="9"/>
      <c r="NNC103" s="9"/>
      <c r="NND103" s="9"/>
      <c r="NNE103" s="9"/>
      <c r="NNF103" s="9"/>
      <c r="NNG103" s="9"/>
      <c r="NNH103" s="9"/>
      <c r="NNI103" s="9"/>
      <c r="NNJ103" s="9"/>
      <c r="NNK103" s="9"/>
      <c r="NNL103" s="9"/>
      <c r="NNM103" s="9"/>
      <c r="NNN103" s="9"/>
      <c r="NNO103" s="9"/>
      <c r="NNP103" s="9"/>
      <c r="NNQ103" s="9"/>
      <c r="NNR103" s="9"/>
      <c r="NNS103" s="9"/>
      <c r="NNT103" s="9"/>
      <c r="NNU103" s="9"/>
      <c r="NNV103" s="9"/>
      <c r="NNW103" s="9"/>
      <c r="NNX103" s="9"/>
      <c r="NNY103" s="9"/>
      <c r="NNZ103" s="9"/>
      <c r="NOA103" s="9"/>
      <c r="NOB103" s="9"/>
      <c r="NOC103" s="9"/>
      <c r="NOD103" s="9"/>
      <c r="NOE103" s="9"/>
      <c r="NOF103" s="9"/>
      <c r="NOG103" s="9"/>
      <c r="NOH103" s="9"/>
      <c r="NOI103" s="9"/>
      <c r="NOJ103" s="9"/>
      <c r="NOK103" s="9"/>
      <c r="NOL103" s="9"/>
      <c r="NOM103" s="9"/>
      <c r="NON103" s="9"/>
      <c r="NOO103" s="9"/>
      <c r="NOP103" s="9"/>
      <c r="NOQ103" s="9"/>
      <c r="NOR103" s="9"/>
      <c r="NOS103" s="9"/>
      <c r="NOT103" s="9"/>
      <c r="NOU103" s="9"/>
      <c r="NOV103" s="9"/>
      <c r="NOW103" s="9"/>
      <c r="NOX103" s="9"/>
      <c r="NOY103" s="9"/>
      <c r="NOZ103" s="9"/>
      <c r="NPA103" s="9"/>
      <c r="NPB103" s="9"/>
      <c r="NPC103" s="9"/>
      <c r="NPD103" s="9"/>
      <c r="NPE103" s="9"/>
      <c r="NPF103" s="9"/>
      <c r="NPG103" s="9"/>
      <c r="NPH103" s="9"/>
      <c r="NPI103" s="9"/>
      <c r="NPJ103" s="9"/>
      <c r="NPK103" s="9"/>
      <c r="NPL103" s="9"/>
      <c r="NPM103" s="9"/>
      <c r="NPN103" s="9"/>
      <c r="NPO103" s="9"/>
      <c r="NPP103" s="9"/>
      <c r="NPQ103" s="9"/>
      <c r="NPR103" s="9"/>
      <c r="NPS103" s="9"/>
      <c r="NPT103" s="9"/>
      <c r="NPU103" s="9"/>
      <c r="NPV103" s="9"/>
      <c r="NPW103" s="9"/>
      <c r="NPX103" s="9"/>
      <c r="NPY103" s="9"/>
      <c r="NPZ103" s="9"/>
      <c r="NQA103" s="9"/>
      <c r="NQB103" s="9"/>
      <c r="NQC103" s="9"/>
      <c r="NQD103" s="9"/>
      <c r="NQE103" s="9"/>
      <c r="NQF103" s="9"/>
      <c r="NQG103" s="9"/>
      <c r="NQH103" s="9"/>
      <c r="NQI103" s="9"/>
      <c r="NQJ103" s="9"/>
      <c r="NQK103" s="9"/>
      <c r="NQL103" s="9"/>
      <c r="NQM103" s="9"/>
      <c r="NQN103" s="9"/>
      <c r="NQO103" s="9"/>
      <c r="NQP103" s="9"/>
      <c r="NQQ103" s="9"/>
      <c r="NQR103" s="9"/>
      <c r="NQS103" s="9"/>
      <c r="NQT103" s="9"/>
      <c r="NQU103" s="9"/>
      <c r="NQV103" s="9"/>
      <c r="NQW103" s="9"/>
      <c r="NQX103" s="9"/>
      <c r="NQY103" s="9"/>
      <c r="NQZ103" s="9"/>
      <c r="NRA103" s="9"/>
      <c r="NRB103" s="9"/>
      <c r="NRC103" s="9"/>
      <c r="NRD103" s="9"/>
      <c r="NRE103" s="9"/>
      <c r="NRF103" s="9"/>
      <c r="NRG103" s="9"/>
      <c r="NRH103" s="9"/>
      <c r="NRI103" s="9"/>
      <c r="NRJ103" s="9"/>
      <c r="NRK103" s="9"/>
      <c r="NRL103" s="9"/>
      <c r="NRM103" s="9"/>
      <c r="NRN103" s="9"/>
      <c r="NRO103" s="9"/>
      <c r="NRP103" s="9"/>
      <c r="NRQ103" s="9"/>
      <c r="NRR103" s="9"/>
      <c r="NRS103" s="9"/>
      <c r="NRT103" s="9"/>
      <c r="NRU103" s="9"/>
      <c r="NRV103" s="9"/>
      <c r="NRW103" s="9"/>
      <c r="NRX103" s="9"/>
      <c r="NRY103" s="9"/>
      <c r="NRZ103" s="9"/>
      <c r="NSA103" s="9"/>
      <c r="NSB103" s="9"/>
      <c r="NSC103" s="9"/>
      <c r="NSD103" s="9"/>
      <c r="NSE103" s="9"/>
      <c r="NSF103" s="9"/>
      <c r="NSG103" s="9"/>
      <c r="NSH103" s="9"/>
      <c r="NSI103" s="9"/>
      <c r="NSJ103" s="9"/>
      <c r="NSK103" s="9"/>
      <c r="NSL103" s="9"/>
      <c r="NSM103" s="9"/>
      <c r="NSN103" s="9"/>
      <c r="NSO103" s="9"/>
      <c r="NSP103" s="9"/>
      <c r="NSQ103" s="9"/>
      <c r="NSR103" s="9"/>
      <c r="NSS103" s="9"/>
      <c r="NST103" s="9"/>
      <c r="NSU103" s="9"/>
      <c r="NSV103" s="9"/>
      <c r="NSW103" s="9"/>
      <c r="NSX103" s="9"/>
      <c r="NSY103" s="9"/>
      <c r="NSZ103" s="9"/>
      <c r="NTA103" s="9"/>
      <c r="NTB103" s="9"/>
      <c r="NTC103" s="9"/>
      <c r="NTD103" s="9"/>
      <c r="NTE103" s="9"/>
      <c r="NTF103" s="9"/>
      <c r="NTG103" s="9"/>
      <c r="NTH103" s="9"/>
      <c r="NTI103" s="9"/>
      <c r="NTJ103" s="9"/>
      <c r="NTK103" s="9"/>
      <c r="NTL103" s="9"/>
      <c r="NTM103" s="9"/>
      <c r="NTN103" s="9"/>
      <c r="NTO103" s="9"/>
      <c r="NTP103" s="9"/>
      <c r="NTQ103" s="9"/>
      <c r="NTR103" s="9"/>
      <c r="NTS103" s="9"/>
      <c r="NTT103" s="9"/>
      <c r="NTU103" s="9"/>
      <c r="NTV103" s="9"/>
      <c r="NTW103" s="9"/>
      <c r="NTX103" s="9"/>
      <c r="NTY103" s="9"/>
      <c r="NTZ103" s="9"/>
      <c r="NUA103" s="9"/>
      <c r="NUB103" s="9"/>
      <c r="NUC103" s="9"/>
      <c r="NUD103" s="9"/>
      <c r="NUE103" s="9"/>
      <c r="NUF103" s="9"/>
      <c r="NUG103" s="9"/>
      <c r="NUH103" s="9"/>
      <c r="NUI103" s="9"/>
      <c r="NUJ103" s="9"/>
      <c r="NUK103" s="9"/>
      <c r="NUL103" s="9"/>
      <c r="NUM103" s="9"/>
      <c r="NUN103" s="9"/>
      <c r="NUO103" s="9"/>
      <c r="NUP103" s="9"/>
      <c r="NUQ103" s="9"/>
      <c r="NUR103" s="9"/>
      <c r="NUS103" s="9"/>
      <c r="NUT103" s="9"/>
      <c r="NUU103" s="9"/>
      <c r="NUV103" s="9"/>
      <c r="NUW103" s="9"/>
      <c r="NUX103" s="9"/>
      <c r="NUY103" s="9"/>
      <c r="NUZ103" s="9"/>
      <c r="NVA103" s="9"/>
      <c r="NVB103" s="9"/>
      <c r="NVC103" s="9"/>
      <c r="NVD103" s="9"/>
      <c r="NVE103" s="9"/>
      <c r="NVF103" s="9"/>
      <c r="NVG103" s="9"/>
      <c r="NVH103" s="9"/>
      <c r="NVI103" s="9"/>
      <c r="NVJ103" s="9"/>
      <c r="NVK103" s="9"/>
      <c r="NVL103" s="9"/>
      <c r="NVM103" s="9"/>
      <c r="NVN103" s="9"/>
      <c r="NVO103" s="9"/>
      <c r="NVP103" s="9"/>
      <c r="NVQ103" s="9"/>
      <c r="NVR103" s="9"/>
      <c r="NVS103" s="9"/>
      <c r="NVT103" s="9"/>
      <c r="NVU103" s="9"/>
      <c r="NVV103" s="9"/>
      <c r="NVW103" s="9"/>
      <c r="NVX103" s="9"/>
      <c r="NVY103" s="9"/>
      <c r="NVZ103" s="9"/>
      <c r="NWA103" s="9"/>
      <c r="NWB103" s="9"/>
      <c r="NWC103" s="9"/>
      <c r="NWD103" s="9"/>
      <c r="NWE103" s="9"/>
      <c r="NWF103" s="9"/>
      <c r="NWG103" s="9"/>
      <c r="NWH103" s="9"/>
      <c r="NWI103" s="9"/>
      <c r="NWJ103" s="9"/>
      <c r="NWK103" s="9"/>
      <c r="NWL103" s="9"/>
      <c r="NWM103" s="9"/>
      <c r="NWN103" s="9"/>
      <c r="NWO103" s="9"/>
      <c r="NWP103" s="9"/>
      <c r="NWQ103" s="9"/>
      <c r="NWR103" s="9"/>
      <c r="NWS103" s="9"/>
      <c r="NWT103" s="9"/>
      <c r="NWU103" s="9"/>
      <c r="NWV103" s="9"/>
      <c r="NWW103" s="9"/>
      <c r="NWX103" s="9"/>
      <c r="NWY103" s="9"/>
      <c r="NWZ103" s="9"/>
      <c r="NXA103" s="9"/>
      <c r="NXB103" s="9"/>
      <c r="NXC103" s="9"/>
      <c r="NXD103" s="9"/>
      <c r="NXE103" s="9"/>
      <c r="NXF103" s="9"/>
      <c r="NXG103" s="9"/>
      <c r="NXH103" s="9"/>
      <c r="NXI103" s="9"/>
      <c r="NXJ103" s="9"/>
      <c r="NXK103" s="9"/>
      <c r="NXL103" s="9"/>
      <c r="NXM103" s="9"/>
      <c r="NXN103" s="9"/>
      <c r="NXO103" s="9"/>
      <c r="NXP103" s="9"/>
      <c r="NXQ103" s="9"/>
      <c r="NXR103" s="9"/>
      <c r="NXS103" s="9"/>
      <c r="NXT103" s="9"/>
      <c r="NXU103" s="9"/>
      <c r="NXV103" s="9"/>
      <c r="NXW103" s="9"/>
      <c r="NXX103" s="9"/>
      <c r="NXY103" s="9"/>
      <c r="NXZ103" s="9"/>
      <c r="NYA103" s="9"/>
      <c r="NYB103" s="9"/>
      <c r="NYC103" s="9"/>
      <c r="NYD103" s="9"/>
      <c r="NYE103" s="9"/>
      <c r="NYF103" s="9"/>
      <c r="NYG103" s="9"/>
      <c r="NYH103" s="9"/>
      <c r="NYI103" s="9"/>
      <c r="NYJ103" s="9"/>
      <c r="NYK103" s="9"/>
      <c r="NYL103" s="9"/>
      <c r="NYM103" s="9"/>
      <c r="NYN103" s="9"/>
      <c r="NYO103" s="9"/>
      <c r="NYP103" s="9"/>
      <c r="NYQ103" s="9"/>
      <c r="NYR103" s="9"/>
      <c r="NYS103" s="9"/>
      <c r="NYT103" s="9"/>
      <c r="NYU103" s="9"/>
      <c r="NYV103" s="9"/>
      <c r="NYW103" s="9"/>
      <c r="NYX103" s="9"/>
      <c r="NYY103" s="9"/>
      <c r="NYZ103" s="9"/>
      <c r="NZA103" s="9"/>
      <c r="NZB103" s="9"/>
      <c r="NZC103" s="9"/>
      <c r="NZD103" s="9"/>
      <c r="NZE103" s="9"/>
      <c r="NZF103" s="9"/>
      <c r="NZG103" s="9"/>
      <c r="NZH103" s="9"/>
      <c r="NZI103" s="9"/>
      <c r="NZJ103" s="9"/>
      <c r="NZK103" s="9"/>
      <c r="NZL103" s="9"/>
      <c r="NZM103" s="9"/>
      <c r="NZN103" s="9"/>
      <c r="NZO103" s="9"/>
      <c r="NZP103" s="9"/>
      <c r="NZQ103" s="9"/>
      <c r="NZR103" s="9"/>
      <c r="NZS103" s="9"/>
      <c r="NZT103" s="9"/>
      <c r="NZU103" s="9"/>
      <c r="NZV103" s="9"/>
      <c r="NZW103" s="9"/>
      <c r="NZX103" s="9"/>
      <c r="NZY103" s="9"/>
      <c r="NZZ103" s="9"/>
      <c r="OAA103" s="9"/>
      <c r="OAB103" s="9"/>
      <c r="OAC103" s="9"/>
      <c r="OAD103" s="9"/>
      <c r="OAE103" s="9"/>
      <c r="OAF103" s="9"/>
      <c r="OAG103" s="9"/>
      <c r="OAH103" s="9"/>
      <c r="OAI103" s="9"/>
      <c r="OAJ103" s="9"/>
      <c r="OAK103" s="9"/>
      <c r="OAL103" s="9"/>
      <c r="OAM103" s="9"/>
      <c r="OAN103" s="9"/>
      <c r="OAO103" s="9"/>
      <c r="OAP103" s="9"/>
      <c r="OAQ103" s="9"/>
      <c r="OAR103" s="9"/>
      <c r="OAS103" s="9"/>
      <c r="OAT103" s="9"/>
      <c r="OAU103" s="9"/>
      <c r="OAV103" s="9"/>
      <c r="OAW103" s="9"/>
      <c r="OAX103" s="9"/>
      <c r="OAY103" s="9"/>
      <c r="OAZ103" s="9"/>
      <c r="OBA103" s="9"/>
      <c r="OBB103" s="9"/>
      <c r="OBC103" s="9"/>
      <c r="OBD103" s="9"/>
      <c r="OBE103" s="9"/>
      <c r="OBF103" s="9"/>
      <c r="OBG103" s="9"/>
      <c r="OBH103" s="9"/>
      <c r="OBI103" s="9"/>
      <c r="OBJ103" s="9"/>
      <c r="OBK103" s="9"/>
      <c r="OBL103" s="9"/>
      <c r="OBM103" s="9"/>
      <c r="OBN103" s="9"/>
      <c r="OBO103" s="9"/>
      <c r="OBP103" s="9"/>
      <c r="OBQ103" s="9"/>
      <c r="OBR103" s="9"/>
      <c r="OBS103" s="9"/>
      <c r="OBT103" s="9"/>
      <c r="OBU103" s="9"/>
      <c r="OBV103" s="9"/>
      <c r="OBW103" s="9"/>
      <c r="OBX103" s="9"/>
      <c r="OBY103" s="9"/>
      <c r="OBZ103" s="9"/>
      <c r="OCA103" s="9"/>
      <c r="OCB103" s="9"/>
      <c r="OCC103" s="9"/>
      <c r="OCD103" s="9"/>
      <c r="OCE103" s="9"/>
      <c r="OCF103" s="9"/>
      <c r="OCG103" s="9"/>
      <c r="OCH103" s="9"/>
      <c r="OCI103" s="9"/>
      <c r="OCJ103" s="9"/>
      <c r="OCK103" s="9"/>
      <c r="OCL103" s="9"/>
      <c r="OCM103" s="9"/>
      <c r="OCN103" s="9"/>
      <c r="OCO103" s="9"/>
      <c r="OCP103" s="9"/>
      <c r="OCQ103" s="9"/>
      <c r="OCR103" s="9"/>
      <c r="OCS103" s="9"/>
      <c r="OCT103" s="9"/>
      <c r="OCU103" s="9"/>
      <c r="OCV103" s="9"/>
      <c r="OCW103" s="9"/>
      <c r="OCX103" s="9"/>
      <c r="OCY103" s="9"/>
      <c r="OCZ103" s="9"/>
      <c r="ODA103" s="9"/>
      <c r="ODB103" s="9"/>
      <c r="ODC103" s="9"/>
      <c r="ODD103" s="9"/>
      <c r="ODE103" s="9"/>
      <c r="ODF103" s="9"/>
      <c r="ODG103" s="9"/>
      <c r="ODH103" s="9"/>
      <c r="ODI103" s="9"/>
      <c r="ODJ103" s="9"/>
      <c r="ODK103" s="9"/>
      <c r="ODL103" s="9"/>
      <c r="ODM103" s="9"/>
      <c r="ODN103" s="9"/>
      <c r="ODO103" s="9"/>
      <c r="ODP103" s="9"/>
      <c r="ODQ103" s="9"/>
      <c r="ODR103" s="9"/>
      <c r="ODS103" s="9"/>
      <c r="ODT103" s="9"/>
      <c r="ODU103" s="9"/>
      <c r="ODV103" s="9"/>
      <c r="ODW103" s="9"/>
      <c r="ODX103" s="9"/>
      <c r="ODY103" s="9"/>
      <c r="ODZ103" s="9"/>
      <c r="OEA103" s="9"/>
      <c r="OEB103" s="9"/>
      <c r="OEC103" s="9"/>
      <c r="OED103" s="9"/>
      <c r="OEE103" s="9"/>
      <c r="OEF103" s="9"/>
      <c r="OEG103" s="9"/>
      <c r="OEH103" s="9"/>
      <c r="OEI103" s="9"/>
      <c r="OEJ103" s="9"/>
      <c r="OEK103" s="9"/>
      <c r="OEL103" s="9"/>
      <c r="OEM103" s="9"/>
      <c r="OEN103" s="9"/>
      <c r="OEO103" s="9"/>
      <c r="OEP103" s="9"/>
      <c r="OEQ103" s="9"/>
      <c r="OER103" s="9"/>
      <c r="OES103" s="9"/>
      <c r="OET103" s="9"/>
      <c r="OEU103" s="9"/>
      <c r="OEV103" s="9"/>
      <c r="OEW103" s="9"/>
      <c r="OEX103" s="9"/>
      <c r="OEY103" s="9"/>
      <c r="OEZ103" s="9"/>
      <c r="OFA103" s="9"/>
      <c r="OFB103" s="9"/>
      <c r="OFC103" s="9"/>
      <c r="OFD103" s="9"/>
      <c r="OFE103" s="9"/>
      <c r="OFF103" s="9"/>
      <c r="OFG103" s="9"/>
      <c r="OFH103" s="9"/>
      <c r="OFI103" s="9"/>
      <c r="OFJ103" s="9"/>
      <c r="OFK103" s="9"/>
      <c r="OFL103" s="9"/>
      <c r="OFM103" s="9"/>
      <c r="OFN103" s="9"/>
      <c r="OFO103" s="9"/>
      <c r="OFP103" s="9"/>
      <c r="OFQ103" s="9"/>
      <c r="OFR103" s="9"/>
      <c r="OFS103" s="9"/>
      <c r="OFT103" s="9"/>
      <c r="OFU103" s="9"/>
      <c r="OFV103" s="9"/>
      <c r="OFW103" s="9"/>
      <c r="OFX103" s="9"/>
      <c r="OFY103" s="9"/>
      <c r="OFZ103" s="9"/>
      <c r="OGA103" s="9"/>
      <c r="OGB103" s="9"/>
      <c r="OGC103" s="9"/>
      <c r="OGD103" s="9"/>
      <c r="OGE103" s="9"/>
      <c r="OGF103" s="9"/>
      <c r="OGG103" s="9"/>
      <c r="OGH103" s="9"/>
      <c r="OGI103" s="9"/>
      <c r="OGJ103" s="9"/>
      <c r="OGK103" s="9"/>
      <c r="OGL103" s="9"/>
      <c r="OGM103" s="9"/>
      <c r="OGN103" s="9"/>
      <c r="OGO103" s="9"/>
      <c r="OGP103" s="9"/>
      <c r="OGQ103" s="9"/>
      <c r="OGR103" s="9"/>
      <c r="OGS103" s="9"/>
      <c r="OGT103" s="9"/>
      <c r="OGU103" s="9"/>
      <c r="OGV103" s="9"/>
      <c r="OGW103" s="9"/>
      <c r="OGX103" s="9"/>
      <c r="OGY103" s="9"/>
      <c r="OGZ103" s="9"/>
      <c r="OHA103" s="9"/>
      <c r="OHB103" s="9"/>
      <c r="OHC103" s="9"/>
      <c r="OHD103" s="9"/>
      <c r="OHE103" s="9"/>
      <c r="OHF103" s="9"/>
      <c r="OHG103" s="9"/>
      <c r="OHH103" s="9"/>
      <c r="OHI103" s="9"/>
      <c r="OHJ103" s="9"/>
      <c r="OHK103" s="9"/>
      <c r="OHL103" s="9"/>
      <c r="OHM103" s="9"/>
      <c r="OHN103" s="9"/>
      <c r="OHO103" s="9"/>
      <c r="OHP103" s="9"/>
      <c r="OHQ103" s="9"/>
      <c r="OHR103" s="9"/>
      <c r="OHS103" s="9"/>
      <c r="OHT103" s="9"/>
      <c r="OHU103" s="9"/>
      <c r="OHV103" s="9"/>
      <c r="OHW103" s="9"/>
      <c r="OHX103" s="9"/>
      <c r="OHY103" s="9"/>
      <c r="OHZ103" s="9"/>
      <c r="OIA103" s="9"/>
      <c r="OIB103" s="9"/>
      <c r="OIC103" s="9"/>
      <c r="OID103" s="9"/>
      <c r="OIE103" s="9"/>
      <c r="OIF103" s="9"/>
      <c r="OIG103" s="9"/>
      <c r="OIH103" s="9"/>
      <c r="OII103" s="9"/>
      <c r="OIJ103" s="9"/>
      <c r="OIK103" s="9"/>
      <c r="OIL103" s="9"/>
      <c r="OIM103" s="9"/>
      <c r="OIN103" s="9"/>
      <c r="OIO103" s="9"/>
      <c r="OIP103" s="9"/>
      <c r="OIQ103" s="9"/>
      <c r="OIR103" s="9"/>
      <c r="OIS103" s="9"/>
      <c r="OIT103" s="9"/>
      <c r="OIU103" s="9"/>
      <c r="OIV103" s="9"/>
      <c r="OIW103" s="9"/>
      <c r="OIX103" s="9"/>
      <c r="OIY103" s="9"/>
      <c r="OIZ103" s="9"/>
      <c r="OJA103" s="9"/>
      <c r="OJB103" s="9"/>
      <c r="OJC103" s="9"/>
      <c r="OJD103" s="9"/>
      <c r="OJE103" s="9"/>
      <c r="OJF103" s="9"/>
      <c r="OJG103" s="9"/>
      <c r="OJH103" s="9"/>
      <c r="OJI103" s="9"/>
      <c r="OJJ103" s="9"/>
      <c r="OJK103" s="9"/>
      <c r="OJL103" s="9"/>
      <c r="OJM103" s="9"/>
      <c r="OJN103" s="9"/>
      <c r="OJO103" s="9"/>
      <c r="OJP103" s="9"/>
      <c r="OJQ103" s="9"/>
      <c r="OJR103" s="9"/>
      <c r="OJS103" s="9"/>
      <c r="OJT103" s="9"/>
      <c r="OJU103" s="9"/>
      <c r="OJV103" s="9"/>
      <c r="OJW103" s="9"/>
      <c r="OJX103" s="9"/>
      <c r="OJY103" s="9"/>
      <c r="OJZ103" s="9"/>
      <c r="OKA103" s="9"/>
      <c r="OKB103" s="9"/>
      <c r="OKC103" s="9"/>
      <c r="OKD103" s="9"/>
      <c r="OKE103" s="9"/>
      <c r="OKF103" s="9"/>
      <c r="OKG103" s="9"/>
      <c r="OKH103" s="9"/>
      <c r="OKI103" s="9"/>
      <c r="OKJ103" s="9"/>
      <c r="OKK103" s="9"/>
      <c r="OKL103" s="9"/>
      <c r="OKM103" s="9"/>
      <c r="OKN103" s="9"/>
      <c r="OKO103" s="9"/>
      <c r="OKP103" s="9"/>
      <c r="OKQ103" s="9"/>
      <c r="OKR103" s="9"/>
      <c r="OKS103" s="9"/>
      <c r="OKT103" s="9"/>
      <c r="OKU103" s="9"/>
      <c r="OKV103" s="9"/>
      <c r="OKW103" s="9"/>
      <c r="OKX103" s="9"/>
      <c r="OKY103" s="9"/>
      <c r="OKZ103" s="9"/>
      <c r="OLA103" s="9"/>
      <c r="OLB103" s="9"/>
      <c r="OLC103" s="9"/>
      <c r="OLD103" s="9"/>
      <c r="OLE103" s="9"/>
      <c r="OLF103" s="9"/>
      <c r="OLG103" s="9"/>
      <c r="OLH103" s="9"/>
      <c r="OLI103" s="9"/>
      <c r="OLJ103" s="9"/>
      <c r="OLK103" s="9"/>
      <c r="OLL103" s="9"/>
      <c r="OLM103" s="9"/>
      <c r="OLN103" s="9"/>
      <c r="OLO103" s="9"/>
      <c r="OLP103" s="9"/>
      <c r="OLQ103" s="9"/>
      <c r="OLR103" s="9"/>
      <c r="OLS103" s="9"/>
      <c r="OLT103" s="9"/>
      <c r="OLU103" s="9"/>
      <c r="OLV103" s="9"/>
      <c r="OLW103" s="9"/>
      <c r="OLX103" s="9"/>
      <c r="OLY103" s="9"/>
      <c r="OLZ103" s="9"/>
      <c r="OMA103" s="9"/>
      <c r="OMB103" s="9"/>
      <c r="OMC103" s="9"/>
      <c r="OMD103" s="9"/>
      <c r="OME103" s="9"/>
      <c r="OMF103" s="9"/>
      <c r="OMG103" s="9"/>
      <c r="OMH103" s="9"/>
      <c r="OMI103" s="9"/>
      <c r="OMJ103" s="9"/>
      <c r="OMK103" s="9"/>
      <c r="OML103" s="9"/>
      <c r="OMM103" s="9"/>
      <c r="OMN103" s="9"/>
      <c r="OMO103" s="9"/>
      <c r="OMP103" s="9"/>
      <c r="OMQ103" s="9"/>
      <c r="OMR103" s="9"/>
      <c r="OMS103" s="9"/>
      <c r="OMT103" s="9"/>
      <c r="OMU103" s="9"/>
      <c r="OMV103" s="9"/>
      <c r="OMW103" s="9"/>
      <c r="OMX103" s="9"/>
      <c r="OMY103" s="9"/>
      <c r="OMZ103" s="9"/>
      <c r="ONA103" s="9"/>
      <c r="ONB103" s="9"/>
      <c r="ONC103" s="9"/>
      <c r="OND103" s="9"/>
      <c r="ONE103" s="9"/>
      <c r="ONF103" s="9"/>
      <c r="ONG103" s="9"/>
      <c r="ONH103" s="9"/>
      <c r="ONI103" s="9"/>
      <c r="ONJ103" s="9"/>
      <c r="ONK103" s="9"/>
      <c r="ONL103" s="9"/>
      <c r="ONM103" s="9"/>
      <c r="ONN103" s="9"/>
      <c r="ONO103" s="9"/>
      <c r="ONP103" s="9"/>
      <c r="ONQ103" s="9"/>
      <c r="ONR103" s="9"/>
      <c r="ONS103" s="9"/>
      <c r="ONT103" s="9"/>
      <c r="ONU103" s="9"/>
      <c r="ONV103" s="9"/>
      <c r="ONW103" s="9"/>
      <c r="ONX103" s="9"/>
      <c r="ONY103" s="9"/>
      <c r="ONZ103" s="9"/>
      <c r="OOA103" s="9"/>
      <c r="OOB103" s="9"/>
      <c r="OOC103" s="9"/>
      <c r="OOD103" s="9"/>
      <c r="OOE103" s="9"/>
      <c r="OOF103" s="9"/>
      <c r="OOG103" s="9"/>
      <c r="OOH103" s="9"/>
      <c r="OOI103" s="9"/>
      <c r="OOJ103" s="9"/>
      <c r="OOK103" s="9"/>
      <c r="OOL103" s="9"/>
      <c r="OOM103" s="9"/>
      <c r="OON103" s="9"/>
      <c r="OOO103" s="9"/>
      <c r="OOP103" s="9"/>
      <c r="OOQ103" s="9"/>
      <c r="OOR103" s="9"/>
      <c r="OOS103" s="9"/>
      <c r="OOT103" s="9"/>
      <c r="OOU103" s="9"/>
      <c r="OOV103" s="9"/>
      <c r="OOW103" s="9"/>
      <c r="OOX103" s="9"/>
      <c r="OOY103" s="9"/>
      <c r="OOZ103" s="9"/>
      <c r="OPA103" s="9"/>
      <c r="OPB103" s="9"/>
      <c r="OPC103" s="9"/>
      <c r="OPD103" s="9"/>
      <c r="OPE103" s="9"/>
      <c r="OPF103" s="9"/>
      <c r="OPG103" s="9"/>
      <c r="OPH103" s="9"/>
      <c r="OPI103" s="9"/>
      <c r="OPJ103" s="9"/>
      <c r="OPK103" s="9"/>
      <c r="OPL103" s="9"/>
      <c r="OPM103" s="9"/>
      <c r="OPN103" s="9"/>
      <c r="OPO103" s="9"/>
      <c r="OPP103" s="9"/>
      <c r="OPQ103" s="9"/>
      <c r="OPR103" s="9"/>
      <c r="OPS103" s="9"/>
      <c r="OPT103" s="9"/>
      <c r="OPU103" s="9"/>
      <c r="OPV103" s="9"/>
      <c r="OPW103" s="9"/>
      <c r="OPX103" s="9"/>
      <c r="OPY103" s="9"/>
      <c r="OPZ103" s="9"/>
      <c r="OQA103" s="9"/>
      <c r="OQB103" s="9"/>
      <c r="OQC103" s="9"/>
      <c r="OQD103" s="9"/>
      <c r="OQE103" s="9"/>
      <c r="OQF103" s="9"/>
      <c r="OQG103" s="9"/>
      <c r="OQH103" s="9"/>
      <c r="OQI103" s="9"/>
      <c r="OQJ103" s="9"/>
      <c r="OQK103" s="9"/>
      <c r="OQL103" s="9"/>
      <c r="OQM103" s="9"/>
      <c r="OQN103" s="9"/>
      <c r="OQO103" s="9"/>
      <c r="OQP103" s="9"/>
      <c r="OQQ103" s="9"/>
      <c r="OQR103" s="9"/>
      <c r="OQS103" s="9"/>
      <c r="OQT103" s="9"/>
      <c r="OQU103" s="9"/>
      <c r="OQV103" s="9"/>
      <c r="OQW103" s="9"/>
      <c r="OQX103" s="9"/>
      <c r="OQY103" s="9"/>
      <c r="OQZ103" s="9"/>
      <c r="ORA103" s="9"/>
      <c r="ORB103" s="9"/>
      <c r="ORC103" s="9"/>
      <c r="ORD103" s="9"/>
      <c r="ORE103" s="9"/>
      <c r="ORF103" s="9"/>
      <c r="ORG103" s="9"/>
      <c r="ORH103" s="9"/>
      <c r="ORI103" s="9"/>
      <c r="ORJ103" s="9"/>
      <c r="ORK103" s="9"/>
      <c r="ORL103" s="9"/>
      <c r="ORM103" s="9"/>
      <c r="ORN103" s="9"/>
      <c r="ORO103" s="9"/>
      <c r="ORP103" s="9"/>
      <c r="ORQ103" s="9"/>
      <c r="ORR103" s="9"/>
      <c r="ORS103" s="9"/>
      <c r="ORT103" s="9"/>
      <c r="ORU103" s="9"/>
      <c r="ORV103" s="9"/>
      <c r="ORW103" s="9"/>
      <c r="ORX103" s="9"/>
      <c r="ORY103" s="9"/>
      <c r="ORZ103" s="9"/>
      <c r="OSA103" s="9"/>
      <c r="OSB103" s="9"/>
      <c r="OSC103" s="9"/>
      <c r="OSD103" s="9"/>
      <c r="OSE103" s="9"/>
      <c r="OSF103" s="9"/>
      <c r="OSG103" s="9"/>
      <c r="OSH103" s="9"/>
      <c r="OSI103" s="9"/>
      <c r="OSJ103" s="9"/>
      <c r="OSK103" s="9"/>
      <c r="OSL103" s="9"/>
      <c r="OSM103" s="9"/>
      <c r="OSN103" s="9"/>
      <c r="OSO103" s="9"/>
      <c r="OSP103" s="9"/>
      <c r="OSQ103" s="9"/>
      <c r="OSR103" s="9"/>
      <c r="OSS103" s="9"/>
      <c r="OST103" s="9"/>
      <c r="OSU103" s="9"/>
      <c r="OSV103" s="9"/>
      <c r="OSW103" s="9"/>
      <c r="OSX103" s="9"/>
      <c r="OSY103" s="9"/>
      <c r="OSZ103" s="9"/>
      <c r="OTA103" s="9"/>
      <c r="OTB103" s="9"/>
      <c r="OTC103" s="9"/>
      <c r="OTD103" s="9"/>
      <c r="OTE103" s="9"/>
      <c r="OTF103" s="9"/>
      <c r="OTG103" s="9"/>
      <c r="OTH103" s="9"/>
      <c r="OTI103" s="9"/>
      <c r="OTJ103" s="9"/>
      <c r="OTK103" s="9"/>
      <c r="OTL103" s="9"/>
      <c r="OTM103" s="9"/>
      <c r="OTN103" s="9"/>
      <c r="OTO103" s="9"/>
      <c r="OTP103" s="9"/>
      <c r="OTQ103" s="9"/>
      <c r="OTR103" s="9"/>
      <c r="OTS103" s="9"/>
      <c r="OTT103" s="9"/>
      <c r="OTU103" s="9"/>
      <c r="OTV103" s="9"/>
      <c r="OTW103" s="9"/>
      <c r="OTX103" s="9"/>
      <c r="OTY103" s="9"/>
      <c r="OTZ103" s="9"/>
      <c r="OUA103" s="9"/>
      <c r="OUB103" s="9"/>
      <c r="OUC103" s="9"/>
      <c r="OUD103" s="9"/>
      <c r="OUE103" s="9"/>
      <c r="OUF103" s="9"/>
      <c r="OUG103" s="9"/>
      <c r="OUH103" s="9"/>
      <c r="OUI103" s="9"/>
      <c r="OUJ103" s="9"/>
      <c r="OUK103" s="9"/>
      <c r="OUL103" s="9"/>
      <c r="OUM103" s="9"/>
      <c r="OUN103" s="9"/>
      <c r="OUO103" s="9"/>
      <c r="OUP103" s="9"/>
      <c r="OUQ103" s="9"/>
      <c r="OUR103" s="9"/>
      <c r="OUS103" s="9"/>
      <c r="OUT103" s="9"/>
      <c r="OUU103" s="9"/>
      <c r="OUV103" s="9"/>
      <c r="OUW103" s="9"/>
      <c r="OUX103" s="9"/>
      <c r="OUY103" s="9"/>
      <c r="OUZ103" s="9"/>
      <c r="OVA103" s="9"/>
      <c r="OVB103" s="9"/>
      <c r="OVC103" s="9"/>
      <c r="OVD103" s="9"/>
      <c r="OVE103" s="9"/>
      <c r="OVF103" s="9"/>
      <c r="OVG103" s="9"/>
      <c r="OVH103" s="9"/>
      <c r="OVI103" s="9"/>
      <c r="OVJ103" s="9"/>
      <c r="OVK103" s="9"/>
      <c r="OVL103" s="9"/>
      <c r="OVM103" s="9"/>
      <c r="OVN103" s="9"/>
      <c r="OVO103" s="9"/>
      <c r="OVP103" s="9"/>
      <c r="OVQ103" s="9"/>
      <c r="OVR103" s="9"/>
      <c r="OVS103" s="9"/>
      <c r="OVT103" s="9"/>
      <c r="OVU103" s="9"/>
      <c r="OVV103" s="9"/>
      <c r="OVW103" s="9"/>
      <c r="OVX103" s="9"/>
      <c r="OVY103" s="9"/>
      <c r="OVZ103" s="9"/>
      <c r="OWA103" s="9"/>
      <c r="OWB103" s="9"/>
      <c r="OWC103" s="9"/>
      <c r="OWD103" s="9"/>
      <c r="OWE103" s="9"/>
      <c r="OWF103" s="9"/>
      <c r="OWG103" s="9"/>
      <c r="OWH103" s="9"/>
      <c r="OWI103" s="9"/>
      <c r="OWJ103" s="9"/>
      <c r="OWK103" s="9"/>
      <c r="OWL103" s="9"/>
      <c r="OWM103" s="9"/>
      <c r="OWN103" s="9"/>
      <c r="OWO103" s="9"/>
      <c r="OWP103" s="9"/>
      <c r="OWQ103" s="9"/>
      <c r="OWR103" s="9"/>
      <c r="OWS103" s="9"/>
      <c r="OWT103" s="9"/>
      <c r="OWU103" s="9"/>
      <c r="OWV103" s="9"/>
      <c r="OWW103" s="9"/>
      <c r="OWX103" s="9"/>
      <c r="OWY103" s="9"/>
      <c r="OWZ103" s="9"/>
      <c r="OXA103" s="9"/>
      <c r="OXB103" s="9"/>
      <c r="OXC103" s="9"/>
      <c r="OXD103" s="9"/>
      <c r="OXE103" s="9"/>
      <c r="OXF103" s="9"/>
      <c r="OXG103" s="9"/>
      <c r="OXH103" s="9"/>
      <c r="OXI103" s="9"/>
      <c r="OXJ103" s="9"/>
      <c r="OXK103" s="9"/>
      <c r="OXL103" s="9"/>
      <c r="OXM103" s="9"/>
      <c r="OXN103" s="9"/>
      <c r="OXO103" s="9"/>
      <c r="OXP103" s="9"/>
      <c r="OXQ103" s="9"/>
      <c r="OXR103" s="9"/>
      <c r="OXS103" s="9"/>
      <c r="OXT103" s="9"/>
      <c r="OXU103" s="9"/>
      <c r="OXV103" s="9"/>
      <c r="OXW103" s="9"/>
      <c r="OXX103" s="9"/>
      <c r="OXY103" s="9"/>
      <c r="OXZ103" s="9"/>
      <c r="OYA103" s="9"/>
      <c r="OYB103" s="9"/>
      <c r="OYC103" s="9"/>
      <c r="OYD103" s="9"/>
      <c r="OYE103" s="9"/>
      <c r="OYF103" s="9"/>
      <c r="OYG103" s="9"/>
      <c r="OYH103" s="9"/>
      <c r="OYI103" s="9"/>
      <c r="OYJ103" s="9"/>
      <c r="OYK103" s="9"/>
      <c r="OYL103" s="9"/>
      <c r="OYM103" s="9"/>
      <c r="OYN103" s="9"/>
      <c r="OYO103" s="9"/>
      <c r="OYP103" s="9"/>
      <c r="OYQ103" s="9"/>
      <c r="OYR103" s="9"/>
      <c r="OYS103" s="9"/>
      <c r="OYT103" s="9"/>
      <c r="OYU103" s="9"/>
      <c r="OYV103" s="9"/>
      <c r="OYW103" s="9"/>
      <c r="OYX103" s="9"/>
      <c r="OYY103" s="9"/>
      <c r="OYZ103" s="9"/>
      <c r="OZA103" s="9"/>
      <c r="OZB103" s="9"/>
      <c r="OZC103" s="9"/>
      <c r="OZD103" s="9"/>
      <c r="OZE103" s="9"/>
      <c r="OZF103" s="9"/>
      <c r="OZG103" s="9"/>
      <c r="OZH103" s="9"/>
      <c r="OZI103" s="9"/>
      <c r="OZJ103" s="9"/>
      <c r="OZK103" s="9"/>
      <c r="OZL103" s="9"/>
      <c r="OZM103" s="9"/>
      <c r="OZN103" s="9"/>
      <c r="OZO103" s="9"/>
      <c r="OZP103" s="9"/>
      <c r="OZQ103" s="9"/>
      <c r="OZR103" s="9"/>
      <c r="OZS103" s="9"/>
      <c r="OZT103" s="9"/>
      <c r="OZU103" s="9"/>
      <c r="OZV103" s="9"/>
      <c r="OZW103" s="9"/>
      <c r="OZX103" s="9"/>
      <c r="OZY103" s="9"/>
      <c r="OZZ103" s="9"/>
      <c r="PAA103" s="9"/>
      <c r="PAB103" s="9"/>
      <c r="PAC103" s="9"/>
      <c r="PAD103" s="9"/>
      <c r="PAE103" s="9"/>
      <c r="PAF103" s="9"/>
      <c r="PAG103" s="9"/>
      <c r="PAH103" s="9"/>
      <c r="PAI103" s="9"/>
      <c r="PAJ103" s="9"/>
      <c r="PAK103" s="9"/>
      <c r="PAL103" s="9"/>
      <c r="PAM103" s="9"/>
      <c r="PAN103" s="9"/>
      <c r="PAO103" s="9"/>
      <c r="PAP103" s="9"/>
      <c r="PAQ103" s="9"/>
      <c r="PAR103" s="9"/>
      <c r="PAS103" s="9"/>
      <c r="PAT103" s="9"/>
      <c r="PAU103" s="9"/>
      <c r="PAV103" s="9"/>
      <c r="PAW103" s="9"/>
      <c r="PAX103" s="9"/>
      <c r="PAY103" s="9"/>
      <c r="PAZ103" s="9"/>
      <c r="PBA103" s="9"/>
      <c r="PBB103" s="9"/>
      <c r="PBC103" s="9"/>
      <c r="PBD103" s="9"/>
      <c r="PBE103" s="9"/>
      <c r="PBF103" s="9"/>
      <c r="PBG103" s="9"/>
      <c r="PBH103" s="9"/>
      <c r="PBI103" s="9"/>
      <c r="PBJ103" s="9"/>
      <c r="PBK103" s="9"/>
      <c r="PBL103" s="9"/>
      <c r="PBM103" s="9"/>
      <c r="PBN103" s="9"/>
      <c r="PBO103" s="9"/>
      <c r="PBP103" s="9"/>
      <c r="PBQ103" s="9"/>
      <c r="PBR103" s="9"/>
      <c r="PBS103" s="9"/>
      <c r="PBT103" s="9"/>
      <c r="PBU103" s="9"/>
      <c r="PBV103" s="9"/>
      <c r="PBW103" s="9"/>
      <c r="PBX103" s="9"/>
      <c r="PBY103" s="9"/>
      <c r="PBZ103" s="9"/>
      <c r="PCA103" s="9"/>
      <c r="PCB103" s="9"/>
      <c r="PCC103" s="9"/>
      <c r="PCD103" s="9"/>
      <c r="PCE103" s="9"/>
      <c r="PCF103" s="9"/>
      <c r="PCG103" s="9"/>
      <c r="PCH103" s="9"/>
      <c r="PCI103" s="9"/>
      <c r="PCJ103" s="9"/>
      <c r="PCK103" s="9"/>
      <c r="PCL103" s="9"/>
      <c r="PCM103" s="9"/>
      <c r="PCN103" s="9"/>
      <c r="PCO103" s="9"/>
      <c r="PCP103" s="9"/>
      <c r="PCQ103" s="9"/>
      <c r="PCR103" s="9"/>
      <c r="PCS103" s="9"/>
      <c r="PCT103" s="9"/>
      <c r="PCU103" s="9"/>
      <c r="PCV103" s="9"/>
      <c r="PCW103" s="9"/>
      <c r="PCX103" s="9"/>
      <c r="PCY103" s="9"/>
      <c r="PCZ103" s="9"/>
      <c r="PDA103" s="9"/>
      <c r="PDB103" s="9"/>
      <c r="PDC103" s="9"/>
      <c r="PDD103" s="9"/>
      <c r="PDE103" s="9"/>
      <c r="PDF103" s="9"/>
      <c r="PDG103" s="9"/>
      <c r="PDH103" s="9"/>
      <c r="PDI103" s="9"/>
      <c r="PDJ103" s="9"/>
      <c r="PDK103" s="9"/>
      <c r="PDL103" s="9"/>
      <c r="PDM103" s="9"/>
      <c r="PDN103" s="9"/>
      <c r="PDO103" s="9"/>
      <c r="PDP103" s="9"/>
      <c r="PDQ103" s="9"/>
      <c r="PDR103" s="9"/>
      <c r="PDS103" s="9"/>
      <c r="PDT103" s="9"/>
      <c r="PDU103" s="9"/>
      <c r="PDV103" s="9"/>
      <c r="PDW103" s="9"/>
      <c r="PDX103" s="9"/>
      <c r="PDY103" s="9"/>
      <c r="PDZ103" s="9"/>
      <c r="PEA103" s="9"/>
      <c r="PEB103" s="9"/>
      <c r="PEC103" s="9"/>
      <c r="PED103" s="9"/>
      <c r="PEE103" s="9"/>
      <c r="PEF103" s="9"/>
      <c r="PEG103" s="9"/>
      <c r="PEH103" s="9"/>
      <c r="PEI103" s="9"/>
      <c r="PEJ103" s="9"/>
      <c r="PEK103" s="9"/>
      <c r="PEL103" s="9"/>
      <c r="PEM103" s="9"/>
      <c r="PEN103" s="9"/>
      <c r="PEO103" s="9"/>
      <c r="PEP103" s="9"/>
      <c r="PEQ103" s="9"/>
      <c r="PER103" s="9"/>
      <c r="PES103" s="9"/>
      <c r="PET103" s="9"/>
      <c r="PEU103" s="9"/>
      <c r="PEV103" s="9"/>
      <c r="PEW103" s="9"/>
      <c r="PEX103" s="9"/>
      <c r="PEY103" s="9"/>
      <c r="PEZ103" s="9"/>
      <c r="PFA103" s="9"/>
      <c r="PFB103" s="9"/>
      <c r="PFC103" s="9"/>
      <c r="PFD103" s="9"/>
      <c r="PFE103" s="9"/>
      <c r="PFF103" s="9"/>
      <c r="PFG103" s="9"/>
      <c r="PFH103" s="9"/>
      <c r="PFI103" s="9"/>
      <c r="PFJ103" s="9"/>
      <c r="PFK103" s="9"/>
      <c r="PFL103" s="9"/>
      <c r="PFM103" s="9"/>
      <c r="PFN103" s="9"/>
      <c r="PFO103" s="9"/>
      <c r="PFP103" s="9"/>
      <c r="PFQ103" s="9"/>
      <c r="PFR103" s="9"/>
      <c r="PFS103" s="9"/>
      <c r="PFT103" s="9"/>
      <c r="PFU103" s="9"/>
      <c r="PFV103" s="9"/>
      <c r="PFW103" s="9"/>
      <c r="PFX103" s="9"/>
      <c r="PFY103" s="9"/>
      <c r="PFZ103" s="9"/>
      <c r="PGA103" s="9"/>
      <c r="PGB103" s="9"/>
      <c r="PGC103" s="9"/>
      <c r="PGD103" s="9"/>
      <c r="PGE103" s="9"/>
      <c r="PGF103" s="9"/>
      <c r="PGG103" s="9"/>
      <c r="PGH103" s="9"/>
      <c r="PGI103" s="9"/>
      <c r="PGJ103" s="9"/>
      <c r="PGK103" s="9"/>
      <c r="PGL103" s="9"/>
      <c r="PGM103" s="9"/>
      <c r="PGN103" s="9"/>
      <c r="PGO103" s="9"/>
      <c r="PGP103" s="9"/>
      <c r="PGQ103" s="9"/>
      <c r="PGR103" s="9"/>
      <c r="PGS103" s="9"/>
      <c r="PGT103" s="9"/>
      <c r="PGU103" s="9"/>
      <c r="PGV103" s="9"/>
      <c r="PGW103" s="9"/>
      <c r="PGX103" s="9"/>
      <c r="PGY103" s="9"/>
      <c r="PGZ103" s="9"/>
      <c r="PHA103" s="9"/>
      <c r="PHB103" s="9"/>
      <c r="PHC103" s="9"/>
      <c r="PHD103" s="9"/>
      <c r="PHE103" s="9"/>
      <c r="PHF103" s="9"/>
      <c r="PHG103" s="9"/>
      <c r="PHH103" s="9"/>
      <c r="PHI103" s="9"/>
      <c r="PHJ103" s="9"/>
      <c r="PHK103" s="9"/>
      <c r="PHL103" s="9"/>
      <c r="PHM103" s="9"/>
      <c r="PHN103" s="9"/>
      <c r="PHO103" s="9"/>
      <c r="PHP103" s="9"/>
      <c r="PHQ103" s="9"/>
      <c r="PHR103" s="9"/>
      <c r="PHS103" s="9"/>
      <c r="PHT103" s="9"/>
      <c r="PHU103" s="9"/>
      <c r="PHV103" s="9"/>
      <c r="PHW103" s="9"/>
      <c r="PHX103" s="9"/>
      <c r="PHY103" s="9"/>
      <c r="PHZ103" s="9"/>
      <c r="PIA103" s="9"/>
      <c r="PIB103" s="9"/>
      <c r="PIC103" s="9"/>
      <c r="PID103" s="9"/>
      <c r="PIE103" s="9"/>
      <c r="PIF103" s="9"/>
      <c r="PIG103" s="9"/>
      <c r="PIH103" s="9"/>
      <c r="PII103" s="9"/>
      <c r="PIJ103" s="9"/>
      <c r="PIK103" s="9"/>
      <c r="PIL103" s="9"/>
      <c r="PIM103" s="9"/>
      <c r="PIN103" s="9"/>
      <c r="PIO103" s="9"/>
      <c r="PIP103" s="9"/>
      <c r="PIQ103" s="9"/>
      <c r="PIR103" s="9"/>
      <c r="PIS103" s="9"/>
      <c r="PIT103" s="9"/>
      <c r="PIU103" s="9"/>
      <c r="PIV103" s="9"/>
      <c r="PIW103" s="9"/>
      <c r="PIX103" s="9"/>
      <c r="PIY103" s="9"/>
      <c r="PIZ103" s="9"/>
      <c r="PJA103" s="9"/>
      <c r="PJB103" s="9"/>
      <c r="PJC103" s="9"/>
      <c r="PJD103" s="9"/>
      <c r="PJE103" s="9"/>
      <c r="PJF103" s="9"/>
      <c r="PJG103" s="9"/>
      <c r="PJH103" s="9"/>
      <c r="PJI103" s="9"/>
      <c r="PJJ103" s="9"/>
      <c r="PJK103" s="9"/>
      <c r="PJL103" s="9"/>
      <c r="PJM103" s="9"/>
      <c r="PJN103" s="9"/>
      <c r="PJO103" s="9"/>
      <c r="PJP103" s="9"/>
      <c r="PJQ103" s="9"/>
      <c r="PJR103" s="9"/>
      <c r="PJS103" s="9"/>
      <c r="PJT103" s="9"/>
      <c r="PJU103" s="9"/>
      <c r="PJV103" s="9"/>
      <c r="PJW103" s="9"/>
      <c r="PJX103" s="9"/>
      <c r="PJY103" s="9"/>
      <c r="PJZ103" s="9"/>
      <c r="PKA103" s="9"/>
      <c r="PKB103" s="9"/>
      <c r="PKC103" s="9"/>
      <c r="PKD103" s="9"/>
      <c r="PKE103" s="9"/>
      <c r="PKF103" s="9"/>
      <c r="PKG103" s="9"/>
      <c r="PKH103" s="9"/>
      <c r="PKI103" s="9"/>
      <c r="PKJ103" s="9"/>
      <c r="PKK103" s="9"/>
      <c r="PKL103" s="9"/>
      <c r="PKM103" s="9"/>
      <c r="PKN103" s="9"/>
      <c r="PKO103" s="9"/>
      <c r="PKP103" s="9"/>
      <c r="PKQ103" s="9"/>
      <c r="PKR103" s="9"/>
      <c r="PKS103" s="9"/>
      <c r="PKT103" s="9"/>
      <c r="PKU103" s="9"/>
      <c r="PKV103" s="9"/>
      <c r="PKW103" s="9"/>
      <c r="PKX103" s="9"/>
      <c r="PKY103" s="9"/>
      <c r="PKZ103" s="9"/>
      <c r="PLA103" s="9"/>
      <c r="PLB103" s="9"/>
      <c r="PLC103" s="9"/>
      <c r="PLD103" s="9"/>
      <c r="PLE103" s="9"/>
      <c r="PLF103" s="9"/>
      <c r="PLG103" s="9"/>
      <c r="PLH103" s="9"/>
      <c r="PLI103" s="9"/>
      <c r="PLJ103" s="9"/>
      <c r="PLK103" s="9"/>
      <c r="PLL103" s="9"/>
      <c r="PLM103" s="9"/>
      <c r="PLN103" s="9"/>
      <c r="PLO103" s="9"/>
      <c r="PLP103" s="9"/>
      <c r="PLQ103" s="9"/>
      <c r="PLR103" s="9"/>
      <c r="PLS103" s="9"/>
      <c r="PLT103" s="9"/>
      <c r="PLU103" s="9"/>
      <c r="PLV103" s="9"/>
      <c r="PLW103" s="9"/>
      <c r="PLX103" s="9"/>
      <c r="PLY103" s="9"/>
      <c r="PLZ103" s="9"/>
      <c r="PMA103" s="9"/>
      <c r="PMB103" s="9"/>
      <c r="PMC103" s="9"/>
      <c r="PMD103" s="9"/>
      <c r="PME103" s="9"/>
      <c r="PMF103" s="9"/>
      <c r="PMG103" s="9"/>
      <c r="PMH103" s="9"/>
      <c r="PMI103" s="9"/>
      <c r="PMJ103" s="9"/>
      <c r="PMK103" s="9"/>
      <c r="PML103" s="9"/>
      <c r="PMM103" s="9"/>
      <c r="PMN103" s="9"/>
      <c r="PMO103" s="9"/>
      <c r="PMP103" s="9"/>
      <c r="PMQ103" s="9"/>
      <c r="PMR103" s="9"/>
      <c r="PMS103" s="9"/>
      <c r="PMT103" s="9"/>
      <c r="PMU103" s="9"/>
      <c r="PMV103" s="9"/>
      <c r="PMW103" s="9"/>
      <c r="PMX103" s="9"/>
      <c r="PMY103" s="9"/>
      <c r="PMZ103" s="9"/>
      <c r="PNA103" s="9"/>
      <c r="PNB103" s="9"/>
      <c r="PNC103" s="9"/>
      <c r="PND103" s="9"/>
      <c r="PNE103" s="9"/>
      <c r="PNF103" s="9"/>
      <c r="PNG103" s="9"/>
      <c r="PNH103" s="9"/>
      <c r="PNI103" s="9"/>
      <c r="PNJ103" s="9"/>
      <c r="PNK103" s="9"/>
      <c r="PNL103" s="9"/>
      <c r="PNM103" s="9"/>
      <c r="PNN103" s="9"/>
      <c r="PNO103" s="9"/>
      <c r="PNP103" s="9"/>
      <c r="PNQ103" s="9"/>
      <c r="PNR103" s="9"/>
      <c r="PNS103" s="9"/>
      <c r="PNT103" s="9"/>
      <c r="PNU103" s="9"/>
      <c r="PNV103" s="9"/>
      <c r="PNW103" s="9"/>
      <c r="PNX103" s="9"/>
      <c r="PNY103" s="9"/>
      <c r="PNZ103" s="9"/>
      <c r="POA103" s="9"/>
      <c r="POB103" s="9"/>
      <c r="POC103" s="9"/>
      <c r="POD103" s="9"/>
      <c r="POE103" s="9"/>
      <c r="POF103" s="9"/>
      <c r="POG103" s="9"/>
      <c r="POH103" s="9"/>
      <c r="POI103" s="9"/>
      <c r="POJ103" s="9"/>
      <c r="POK103" s="9"/>
      <c r="POL103" s="9"/>
      <c r="POM103" s="9"/>
      <c r="PON103" s="9"/>
      <c r="POO103" s="9"/>
      <c r="POP103" s="9"/>
      <c r="POQ103" s="9"/>
      <c r="POR103" s="9"/>
      <c r="POS103" s="9"/>
      <c r="POT103" s="9"/>
      <c r="POU103" s="9"/>
      <c r="POV103" s="9"/>
      <c r="POW103" s="9"/>
      <c r="POX103" s="9"/>
      <c r="POY103" s="9"/>
      <c r="POZ103" s="9"/>
      <c r="PPA103" s="9"/>
      <c r="PPB103" s="9"/>
      <c r="PPC103" s="9"/>
      <c r="PPD103" s="9"/>
      <c r="PPE103" s="9"/>
      <c r="PPF103" s="9"/>
      <c r="PPG103" s="9"/>
      <c r="PPH103" s="9"/>
      <c r="PPI103" s="9"/>
      <c r="PPJ103" s="9"/>
      <c r="PPK103" s="9"/>
      <c r="PPL103" s="9"/>
      <c r="PPM103" s="9"/>
      <c r="PPN103" s="9"/>
      <c r="PPO103" s="9"/>
      <c r="PPP103" s="9"/>
      <c r="PPQ103" s="9"/>
      <c r="PPR103" s="9"/>
      <c r="PPS103" s="9"/>
      <c r="PPT103" s="9"/>
      <c r="PPU103" s="9"/>
      <c r="PPV103" s="9"/>
      <c r="PPW103" s="9"/>
      <c r="PPX103" s="9"/>
      <c r="PPY103" s="9"/>
      <c r="PPZ103" s="9"/>
      <c r="PQA103" s="9"/>
      <c r="PQB103" s="9"/>
      <c r="PQC103" s="9"/>
      <c r="PQD103" s="9"/>
      <c r="PQE103" s="9"/>
      <c r="PQF103" s="9"/>
      <c r="PQG103" s="9"/>
      <c r="PQH103" s="9"/>
      <c r="PQI103" s="9"/>
      <c r="PQJ103" s="9"/>
      <c r="PQK103" s="9"/>
      <c r="PQL103" s="9"/>
      <c r="PQM103" s="9"/>
      <c r="PQN103" s="9"/>
      <c r="PQO103" s="9"/>
      <c r="PQP103" s="9"/>
      <c r="PQQ103" s="9"/>
      <c r="PQR103" s="9"/>
      <c r="PQS103" s="9"/>
      <c r="PQT103" s="9"/>
      <c r="PQU103" s="9"/>
      <c r="PQV103" s="9"/>
      <c r="PQW103" s="9"/>
      <c r="PQX103" s="9"/>
      <c r="PQY103" s="9"/>
      <c r="PQZ103" s="9"/>
      <c r="PRA103" s="9"/>
      <c r="PRB103" s="9"/>
      <c r="PRC103" s="9"/>
      <c r="PRD103" s="9"/>
      <c r="PRE103" s="9"/>
      <c r="PRF103" s="9"/>
      <c r="PRG103" s="9"/>
      <c r="PRH103" s="9"/>
      <c r="PRI103" s="9"/>
      <c r="PRJ103" s="9"/>
      <c r="PRK103" s="9"/>
      <c r="PRL103" s="9"/>
      <c r="PRM103" s="9"/>
      <c r="PRN103" s="9"/>
      <c r="PRO103" s="9"/>
      <c r="PRP103" s="9"/>
      <c r="PRQ103" s="9"/>
      <c r="PRR103" s="9"/>
      <c r="PRS103" s="9"/>
      <c r="PRT103" s="9"/>
      <c r="PRU103" s="9"/>
      <c r="PRV103" s="9"/>
      <c r="PRW103" s="9"/>
      <c r="PRX103" s="9"/>
      <c r="PRY103" s="9"/>
      <c r="PRZ103" s="9"/>
      <c r="PSA103" s="9"/>
      <c r="PSB103" s="9"/>
      <c r="PSC103" s="9"/>
      <c r="PSD103" s="9"/>
      <c r="PSE103" s="9"/>
      <c r="PSF103" s="9"/>
      <c r="PSG103" s="9"/>
      <c r="PSH103" s="9"/>
      <c r="PSI103" s="9"/>
      <c r="PSJ103" s="9"/>
      <c r="PSK103" s="9"/>
      <c r="PSL103" s="9"/>
      <c r="PSM103" s="9"/>
      <c r="PSN103" s="9"/>
      <c r="PSO103" s="9"/>
      <c r="PSP103" s="9"/>
      <c r="PSQ103" s="9"/>
      <c r="PSR103" s="9"/>
      <c r="PSS103" s="9"/>
      <c r="PST103" s="9"/>
      <c r="PSU103" s="9"/>
      <c r="PSV103" s="9"/>
      <c r="PSW103" s="9"/>
      <c r="PSX103" s="9"/>
      <c r="PSY103" s="9"/>
      <c r="PSZ103" s="9"/>
      <c r="PTA103" s="9"/>
      <c r="PTB103" s="9"/>
      <c r="PTC103" s="9"/>
      <c r="PTD103" s="9"/>
      <c r="PTE103" s="9"/>
      <c r="PTF103" s="9"/>
      <c r="PTG103" s="9"/>
      <c r="PTH103" s="9"/>
      <c r="PTI103" s="9"/>
      <c r="PTJ103" s="9"/>
      <c r="PTK103" s="9"/>
      <c r="PTL103" s="9"/>
      <c r="PTM103" s="9"/>
      <c r="PTN103" s="9"/>
      <c r="PTO103" s="9"/>
      <c r="PTP103" s="9"/>
      <c r="PTQ103" s="9"/>
      <c r="PTR103" s="9"/>
      <c r="PTS103" s="9"/>
      <c r="PTT103" s="9"/>
      <c r="PTU103" s="9"/>
      <c r="PTV103" s="9"/>
      <c r="PTW103" s="9"/>
      <c r="PTX103" s="9"/>
      <c r="PTY103" s="9"/>
      <c r="PTZ103" s="9"/>
      <c r="PUA103" s="9"/>
      <c r="PUB103" s="9"/>
      <c r="PUC103" s="9"/>
      <c r="PUD103" s="9"/>
      <c r="PUE103" s="9"/>
      <c r="PUF103" s="9"/>
      <c r="PUG103" s="9"/>
      <c r="PUH103" s="9"/>
      <c r="PUI103" s="9"/>
      <c r="PUJ103" s="9"/>
      <c r="PUK103" s="9"/>
      <c r="PUL103" s="9"/>
      <c r="PUM103" s="9"/>
      <c r="PUN103" s="9"/>
      <c r="PUO103" s="9"/>
      <c r="PUP103" s="9"/>
      <c r="PUQ103" s="9"/>
      <c r="PUR103" s="9"/>
      <c r="PUS103" s="9"/>
      <c r="PUT103" s="9"/>
      <c r="PUU103" s="9"/>
      <c r="PUV103" s="9"/>
      <c r="PUW103" s="9"/>
      <c r="PUX103" s="9"/>
      <c r="PUY103" s="9"/>
      <c r="PUZ103" s="9"/>
      <c r="PVA103" s="9"/>
      <c r="PVB103" s="9"/>
      <c r="PVC103" s="9"/>
      <c r="PVD103" s="9"/>
      <c r="PVE103" s="9"/>
      <c r="PVF103" s="9"/>
      <c r="PVG103" s="9"/>
      <c r="PVH103" s="9"/>
      <c r="PVI103" s="9"/>
      <c r="PVJ103" s="9"/>
      <c r="PVK103" s="9"/>
      <c r="PVL103" s="9"/>
      <c r="PVM103" s="9"/>
      <c r="PVN103" s="9"/>
      <c r="PVO103" s="9"/>
      <c r="PVP103" s="9"/>
      <c r="PVQ103" s="9"/>
      <c r="PVR103" s="9"/>
      <c r="PVS103" s="9"/>
      <c r="PVT103" s="9"/>
      <c r="PVU103" s="9"/>
      <c r="PVV103" s="9"/>
      <c r="PVW103" s="9"/>
      <c r="PVX103" s="9"/>
      <c r="PVY103" s="9"/>
      <c r="PVZ103" s="9"/>
      <c r="PWA103" s="9"/>
      <c r="PWB103" s="9"/>
      <c r="PWC103" s="9"/>
      <c r="PWD103" s="9"/>
      <c r="PWE103" s="9"/>
      <c r="PWF103" s="9"/>
      <c r="PWG103" s="9"/>
      <c r="PWH103" s="9"/>
      <c r="PWI103" s="9"/>
      <c r="PWJ103" s="9"/>
      <c r="PWK103" s="9"/>
      <c r="PWL103" s="9"/>
      <c r="PWM103" s="9"/>
      <c r="PWN103" s="9"/>
      <c r="PWO103" s="9"/>
      <c r="PWP103" s="9"/>
      <c r="PWQ103" s="9"/>
      <c r="PWR103" s="9"/>
      <c r="PWS103" s="9"/>
      <c r="PWT103" s="9"/>
      <c r="PWU103" s="9"/>
      <c r="PWV103" s="9"/>
      <c r="PWW103" s="9"/>
      <c r="PWX103" s="9"/>
      <c r="PWY103" s="9"/>
      <c r="PWZ103" s="9"/>
      <c r="PXA103" s="9"/>
      <c r="PXB103" s="9"/>
      <c r="PXC103" s="9"/>
      <c r="PXD103" s="9"/>
      <c r="PXE103" s="9"/>
      <c r="PXF103" s="9"/>
      <c r="PXG103" s="9"/>
      <c r="PXH103" s="9"/>
      <c r="PXI103" s="9"/>
      <c r="PXJ103" s="9"/>
      <c r="PXK103" s="9"/>
      <c r="PXL103" s="9"/>
      <c r="PXM103" s="9"/>
      <c r="PXN103" s="9"/>
      <c r="PXO103" s="9"/>
      <c r="PXP103" s="9"/>
      <c r="PXQ103" s="9"/>
      <c r="PXR103" s="9"/>
      <c r="PXS103" s="9"/>
      <c r="PXT103" s="9"/>
      <c r="PXU103" s="9"/>
      <c r="PXV103" s="9"/>
      <c r="PXW103" s="9"/>
      <c r="PXX103" s="9"/>
      <c r="PXY103" s="9"/>
      <c r="PXZ103" s="9"/>
      <c r="PYA103" s="9"/>
      <c r="PYB103" s="9"/>
      <c r="PYC103" s="9"/>
      <c r="PYD103" s="9"/>
      <c r="PYE103" s="9"/>
      <c r="PYF103" s="9"/>
      <c r="PYG103" s="9"/>
      <c r="PYH103" s="9"/>
      <c r="PYI103" s="9"/>
      <c r="PYJ103" s="9"/>
      <c r="PYK103" s="9"/>
      <c r="PYL103" s="9"/>
      <c r="PYM103" s="9"/>
      <c r="PYN103" s="9"/>
      <c r="PYO103" s="9"/>
      <c r="PYP103" s="9"/>
      <c r="PYQ103" s="9"/>
      <c r="PYR103" s="9"/>
      <c r="PYS103" s="9"/>
      <c r="PYT103" s="9"/>
      <c r="PYU103" s="9"/>
      <c r="PYV103" s="9"/>
      <c r="PYW103" s="9"/>
      <c r="PYX103" s="9"/>
      <c r="PYY103" s="9"/>
      <c r="PYZ103" s="9"/>
      <c r="PZA103" s="9"/>
      <c r="PZB103" s="9"/>
      <c r="PZC103" s="9"/>
      <c r="PZD103" s="9"/>
      <c r="PZE103" s="9"/>
      <c r="PZF103" s="9"/>
      <c r="PZG103" s="9"/>
      <c r="PZH103" s="9"/>
      <c r="PZI103" s="9"/>
      <c r="PZJ103" s="9"/>
      <c r="PZK103" s="9"/>
      <c r="PZL103" s="9"/>
      <c r="PZM103" s="9"/>
      <c r="PZN103" s="9"/>
      <c r="PZO103" s="9"/>
      <c r="PZP103" s="9"/>
      <c r="PZQ103" s="9"/>
      <c r="PZR103" s="9"/>
      <c r="PZS103" s="9"/>
      <c r="PZT103" s="9"/>
      <c r="PZU103" s="9"/>
      <c r="PZV103" s="9"/>
      <c r="PZW103" s="9"/>
      <c r="PZX103" s="9"/>
      <c r="PZY103" s="9"/>
      <c r="PZZ103" s="9"/>
      <c r="QAA103" s="9"/>
      <c r="QAB103" s="9"/>
      <c r="QAC103" s="9"/>
      <c r="QAD103" s="9"/>
      <c r="QAE103" s="9"/>
      <c r="QAF103" s="9"/>
      <c r="QAG103" s="9"/>
      <c r="QAH103" s="9"/>
      <c r="QAI103" s="9"/>
      <c r="QAJ103" s="9"/>
      <c r="QAK103" s="9"/>
      <c r="QAL103" s="9"/>
      <c r="QAM103" s="9"/>
      <c r="QAN103" s="9"/>
      <c r="QAO103" s="9"/>
      <c r="QAP103" s="9"/>
      <c r="QAQ103" s="9"/>
      <c r="QAR103" s="9"/>
      <c r="QAS103" s="9"/>
      <c r="QAT103" s="9"/>
      <c r="QAU103" s="9"/>
      <c r="QAV103" s="9"/>
      <c r="QAW103" s="9"/>
      <c r="QAX103" s="9"/>
      <c r="QAY103" s="9"/>
      <c r="QAZ103" s="9"/>
      <c r="QBA103" s="9"/>
      <c r="QBB103" s="9"/>
      <c r="QBC103" s="9"/>
      <c r="QBD103" s="9"/>
      <c r="QBE103" s="9"/>
      <c r="QBF103" s="9"/>
      <c r="QBG103" s="9"/>
      <c r="QBH103" s="9"/>
      <c r="QBI103" s="9"/>
      <c r="QBJ103" s="9"/>
      <c r="QBK103" s="9"/>
      <c r="QBL103" s="9"/>
      <c r="QBM103" s="9"/>
      <c r="QBN103" s="9"/>
      <c r="QBO103" s="9"/>
      <c r="QBP103" s="9"/>
      <c r="QBQ103" s="9"/>
      <c r="QBR103" s="9"/>
      <c r="QBS103" s="9"/>
      <c r="QBT103" s="9"/>
      <c r="QBU103" s="9"/>
      <c r="QBV103" s="9"/>
      <c r="QBW103" s="9"/>
      <c r="QBX103" s="9"/>
      <c r="QBY103" s="9"/>
      <c r="QBZ103" s="9"/>
      <c r="QCA103" s="9"/>
      <c r="QCB103" s="9"/>
      <c r="QCC103" s="9"/>
      <c r="QCD103" s="9"/>
      <c r="QCE103" s="9"/>
      <c r="QCF103" s="9"/>
      <c r="QCG103" s="9"/>
      <c r="QCH103" s="9"/>
      <c r="QCI103" s="9"/>
      <c r="QCJ103" s="9"/>
      <c r="QCK103" s="9"/>
      <c r="QCL103" s="9"/>
      <c r="QCM103" s="9"/>
      <c r="QCN103" s="9"/>
      <c r="QCO103" s="9"/>
      <c r="QCP103" s="9"/>
      <c r="QCQ103" s="9"/>
      <c r="QCR103" s="9"/>
      <c r="QCS103" s="9"/>
      <c r="QCT103" s="9"/>
      <c r="QCU103" s="9"/>
      <c r="QCV103" s="9"/>
      <c r="QCW103" s="9"/>
      <c r="QCX103" s="9"/>
      <c r="QCY103" s="9"/>
      <c r="QCZ103" s="9"/>
      <c r="QDA103" s="9"/>
      <c r="QDB103" s="9"/>
      <c r="QDC103" s="9"/>
      <c r="QDD103" s="9"/>
      <c r="QDE103" s="9"/>
      <c r="QDF103" s="9"/>
      <c r="QDG103" s="9"/>
      <c r="QDH103" s="9"/>
      <c r="QDI103" s="9"/>
      <c r="QDJ103" s="9"/>
      <c r="QDK103" s="9"/>
      <c r="QDL103" s="9"/>
      <c r="QDM103" s="9"/>
      <c r="QDN103" s="9"/>
      <c r="QDO103" s="9"/>
      <c r="QDP103" s="9"/>
      <c r="QDQ103" s="9"/>
      <c r="QDR103" s="9"/>
      <c r="QDS103" s="9"/>
      <c r="QDT103" s="9"/>
      <c r="QDU103" s="9"/>
      <c r="QDV103" s="9"/>
      <c r="QDW103" s="9"/>
      <c r="QDX103" s="9"/>
      <c r="QDY103" s="9"/>
      <c r="QDZ103" s="9"/>
      <c r="QEA103" s="9"/>
      <c r="QEB103" s="9"/>
      <c r="QEC103" s="9"/>
      <c r="QED103" s="9"/>
      <c r="QEE103" s="9"/>
      <c r="QEF103" s="9"/>
      <c r="QEG103" s="9"/>
      <c r="QEH103" s="9"/>
      <c r="QEI103" s="9"/>
      <c r="QEJ103" s="9"/>
      <c r="QEK103" s="9"/>
      <c r="QEL103" s="9"/>
      <c r="QEM103" s="9"/>
      <c r="QEN103" s="9"/>
      <c r="QEO103" s="9"/>
      <c r="QEP103" s="9"/>
      <c r="QEQ103" s="9"/>
      <c r="QER103" s="9"/>
      <c r="QES103" s="9"/>
      <c r="QET103" s="9"/>
      <c r="QEU103" s="9"/>
      <c r="QEV103" s="9"/>
      <c r="QEW103" s="9"/>
      <c r="QEX103" s="9"/>
      <c r="QEY103" s="9"/>
      <c r="QEZ103" s="9"/>
      <c r="QFA103" s="9"/>
      <c r="QFB103" s="9"/>
      <c r="QFC103" s="9"/>
      <c r="QFD103" s="9"/>
      <c r="QFE103" s="9"/>
      <c r="QFF103" s="9"/>
      <c r="QFG103" s="9"/>
      <c r="QFH103" s="9"/>
      <c r="QFI103" s="9"/>
      <c r="QFJ103" s="9"/>
      <c r="QFK103" s="9"/>
      <c r="QFL103" s="9"/>
      <c r="QFM103" s="9"/>
      <c r="QFN103" s="9"/>
      <c r="QFO103" s="9"/>
      <c r="QFP103" s="9"/>
      <c r="QFQ103" s="9"/>
      <c r="QFR103" s="9"/>
      <c r="QFS103" s="9"/>
      <c r="QFT103" s="9"/>
      <c r="QFU103" s="9"/>
      <c r="QFV103" s="9"/>
      <c r="QFW103" s="9"/>
      <c r="QFX103" s="9"/>
      <c r="QFY103" s="9"/>
      <c r="QFZ103" s="9"/>
      <c r="QGA103" s="9"/>
      <c r="QGB103" s="9"/>
      <c r="QGC103" s="9"/>
      <c r="QGD103" s="9"/>
      <c r="QGE103" s="9"/>
      <c r="QGF103" s="9"/>
      <c r="QGG103" s="9"/>
      <c r="QGH103" s="9"/>
      <c r="QGI103" s="9"/>
      <c r="QGJ103" s="9"/>
      <c r="QGK103" s="9"/>
      <c r="QGL103" s="9"/>
      <c r="QGM103" s="9"/>
      <c r="QGN103" s="9"/>
      <c r="QGO103" s="9"/>
      <c r="QGP103" s="9"/>
      <c r="QGQ103" s="9"/>
      <c r="QGR103" s="9"/>
      <c r="QGS103" s="9"/>
      <c r="QGT103" s="9"/>
      <c r="QGU103" s="9"/>
      <c r="QGV103" s="9"/>
      <c r="QGW103" s="9"/>
      <c r="QGX103" s="9"/>
      <c r="QGY103" s="9"/>
      <c r="QGZ103" s="9"/>
      <c r="QHA103" s="9"/>
      <c r="QHB103" s="9"/>
      <c r="QHC103" s="9"/>
      <c r="QHD103" s="9"/>
      <c r="QHE103" s="9"/>
      <c r="QHF103" s="9"/>
      <c r="QHG103" s="9"/>
      <c r="QHH103" s="9"/>
      <c r="QHI103" s="9"/>
      <c r="QHJ103" s="9"/>
      <c r="QHK103" s="9"/>
      <c r="QHL103" s="9"/>
      <c r="QHM103" s="9"/>
      <c r="QHN103" s="9"/>
      <c r="QHO103" s="9"/>
      <c r="QHP103" s="9"/>
      <c r="QHQ103" s="9"/>
      <c r="QHR103" s="9"/>
      <c r="QHS103" s="9"/>
      <c r="QHT103" s="9"/>
      <c r="QHU103" s="9"/>
      <c r="QHV103" s="9"/>
      <c r="QHW103" s="9"/>
      <c r="QHX103" s="9"/>
      <c r="QHY103" s="9"/>
      <c r="QHZ103" s="9"/>
      <c r="QIA103" s="9"/>
      <c r="QIB103" s="9"/>
      <c r="QIC103" s="9"/>
      <c r="QID103" s="9"/>
      <c r="QIE103" s="9"/>
      <c r="QIF103" s="9"/>
      <c r="QIG103" s="9"/>
      <c r="QIH103" s="9"/>
      <c r="QII103" s="9"/>
      <c r="QIJ103" s="9"/>
      <c r="QIK103" s="9"/>
      <c r="QIL103" s="9"/>
      <c r="QIM103" s="9"/>
      <c r="QIN103" s="9"/>
      <c r="QIO103" s="9"/>
      <c r="QIP103" s="9"/>
      <c r="QIQ103" s="9"/>
      <c r="QIR103" s="9"/>
      <c r="QIS103" s="9"/>
      <c r="QIT103" s="9"/>
      <c r="QIU103" s="9"/>
      <c r="QIV103" s="9"/>
      <c r="QIW103" s="9"/>
      <c r="QIX103" s="9"/>
      <c r="QIY103" s="9"/>
      <c r="QIZ103" s="9"/>
      <c r="QJA103" s="9"/>
      <c r="QJB103" s="9"/>
      <c r="QJC103" s="9"/>
      <c r="QJD103" s="9"/>
      <c r="QJE103" s="9"/>
      <c r="QJF103" s="9"/>
      <c r="QJG103" s="9"/>
      <c r="QJH103" s="9"/>
      <c r="QJI103" s="9"/>
      <c r="QJJ103" s="9"/>
      <c r="QJK103" s="9"/>
      <c r="QJL103" s="9"/>
      <c r="QJM103" s="9"/>
      <c r="QJN103" s="9"/>
      <c r="QJO103" s="9"/>
      <c r="QJP103" s="9"/>
      <c r="QJQ103" s="9"/>
      <c r="QJR103" s="9"/>
      <c r="QJS103" s="9"/>
      <c r="QJT103" s="9"/>
      <c r="QJU103" s="9"/>
      <c r="QJV103" s="9"/>
      <c r="QJW103" s="9"/>
      <c r="QJX103" s="9"/>
      <c r="QJY103" s="9"/>
      <c r="QJZ103" s="9"/>
      <c r="QKA103" s="9"/>
      <c r="QKB103" s="9"/>
      <c r="QKC103" s="9"/>
      <c r="QKD103" s="9"/>
      <c r="QKE103" s="9"/>
      <c r="QKF103" s="9"/>
      <c r="QKG103" s="9"/>
      <c r="QKH103" s="9"/>
      <c r="QKI103" s="9"/>
      <c r="QKJ103" s="9"/>
      <c r="QKK103" s="9"/>
      <c r="QKL103" s="9"/>
      <c r="QKM103" s="9"/>
      <c r="QKN103" s="9"/>
      <c r="QKO103" s="9"/>
      <c r="QKP103" s="9"/>
      <c r="QKQ103" s="9"/>
      <c r="QKR103" s="9"/>
      <c r="QKS103" s="9"/>
      <c r="QKT103" s="9"/>
      <c r="QKU103" s="9"/>
      <c r="QKV103" s="9"/>
      <c r="QKW103" s="9"/>
      <c r="QKX103" s="9"/>
      <c r="QKY103" s="9"/>
      <c r="QKZ103" s="9"/>
      <c r="QLA103" s="9"/>
      <c r="QLB103" s="9"/>
      <c r="QLC103" s="9"/>
      <c r="QLD103" s="9"/>
      <c r="QLE103" s="9"/>
      <c r="QLF103" s="9"/>
      <c r="QLG103" s="9"/>
      <c r="QLH103" s="9"/>
      <c r="QLI103" s="9"/>
      <c r="QLJ103" s="9"/>
      <c r="QLK103" s="9"/>
      <c r="QLL103" s="9"/>
      <c r="QLM103" s="9"/>
      <c r="QLN103" s="9"/>
      <c r="QLO103" s="9"/>
      <c r="QLP103" s="9"/>
      <c r="QLQ103" s="9"/>
      <c r="QLR103" s="9"/>
      <c r="QLS103" s="9"/>
      <c r="QLT103" s="9"/>
      <c r="QLU103" s="9"/>
      <c r="QLV103" s="9"/>
      <c r="QLW103" s="9"/>
      <c r="QLX103" s="9"/>
      <c r="QLY103" s="9"/>
      <c r="QLZ103" s="9"/>
      <c r="QMA103" s="9"/>
      <c r="QMB103" s="9"/>
      <c r="QMC103" s="9"/>
      <c r="QMD103" s="9"/>
      <c r="QME103" s="9"/>
      <c r="QMF103" s="9"/>
      <c r="QMG103" s="9"/>
      <c r="QMH103" s="9"/>
      <c r="QMI103" s="9"/>
      <c r="QMJ103" s="9"/>
      <c r="QMK103" s="9"/>
      <c r="QML103" s="9"/>
      <c r="QMM103" s="9"/>
      <c r="QMN103" s="9"/>
      <c r="QMO103" s="9"/>
      <c r="QMP103" s="9"/>
      <c r="QMQ103" s="9"/>
      <c r="QMR103" s="9"/>
      <c r="QMS103" s="9"/>
      <c r="QMT103" s="9"/>
      <c r="QMU103" s="9"/>
      <c r="QMV103" s="9"/>
      <c r="QMW103" s="9"/>
      <c r="QMX103" s="9"/>
      <c r="QMY103" s="9"/>
      <c r="QMZ103" s="9"/>
      <c r="QNA103" s="9"/>
      <c r="QNB103" s="9"/>
      <c r="QNC103" s="9"/>
      <c r="QND103" s="9"/>
      <c r="QNE103" s="9"/>
      <c r="QNF103" s="9"/>
      <c r="QNG103" s="9"/>
      <c r="QNH103" s="9"/>
      <c r="QNI103" s="9"/>
      <c r="QNJ103" s="9"/>
      <c r="QNK103" s="9"/>
      <c r="QNL103" s="9"/>
      <c r="QNM103" s="9"/>
      <c r="QNN103" s="9"/>
      <c r="QNO103" s="9"/>
      <c r="QNP103" s="9"/>
      <c r="QNQ103" s="9"/>
      <c r="QNR103" s="9"/>
      <c r="QNS103" s="9"/>
      <c r="QNT103" s="9"/>
      <c r="QNU103" s="9"/>
      <c r="QNV103" s="9"/>
      <c r="QNW103" s="9"/>
      <c r="QNX103" s="9"/>
      <c r="QNY103" s="9"/>
      <c r="QNZ103" s="9"/>
      <c r="QOA103" s="9"/>
      <c r="QOB103" s="9"/>
      <c r="QOC103" s="9"/>
      <c r="QOD103" s="9"/>
      <c r="QOE103" s="9"/>
      <c r="QOF103" s="9"/>
      <c r="QOG103" s="9"/>
      <c r="QOH103" s="9"/>
      <c r="QOI103" s="9"/>
      <c r="QOJ103" s="9"/>
      <c r="QOK103" s="9"/>
      <c r="QOL103" s="9"/>
      <c r="QOM103" s="9"/>
      <c r="QON103" s="9"/>
      <c r="QOO103" s="9"/>
      <c r="QOP103" s="9"/>
      <c r="QOQ103" s="9"/>
      <c r="QOR103" s="9"/>
      <c r="QOS103" s="9"/>
      <c r="QOT103" s="9"/>
      <c r="QOU103" s="9"/>
      <c r="QOV103" s="9"/>
      <c r="QOW103" s="9"/>
      <c r="QOX103" s="9"/>
      <c r="QOY103" s="9"/>
      <c r="QOZ103" s="9"/>
      <c r="QPA103" s="9"/>
      <c r="QPB103" s="9"/>
      <c r="QPC103" s="9"/>
      <c r="QPD103" s="9"/>
      <c r="QPE103" s="9"/>
      <c r="QPF103" s="9"/>
      <c r="QPG103" s="9"/>
      <c r="QPH103" s="9"/>
      <c r="QPI103" s="9"/>
      <c r="QPJ103" s="9"/>
      <c r="QPK103" s="9"/>
      <c r="QPL103" s="9"/>
      <c r="QPM103" s="9"/>
      <c r="QPN103" s="9"/>
      <c r="QPO103" s="9"/>
      <c r="QPP103" s="9"/>
      <c r="QPQ103" s="9"/>
      <c r="QPR103" s="9"/>
      <c r="QPS103" s="9"/>
      <c r="QPT103" s="9"/>
      <c r="QPU103" s="9"/>
      <c r="QPV103" s="9"/>
      <c r="QPW103" s="9"/>
      <c r="QPX103" s="9"/>
      <c r="QPY103" s="9"/>
      <c r="QPZ103" s="9"/>
      <c r="QQA103" s="9"/>
      <c r="QQB103" s="9"/>
      <c r="QQC103" s="9"/>
      <c r="QQD103" s="9"/>
      <c r="QQE103" s="9"/>
      <c r="QQF103" s="9"/>
      <c r="QQG103" s="9"/>
      <c r="QQH103" s="9"/>
      <c r="QQI103" s="9"/>
      <c r="QQJ103" s="9"/>
      <c r="QQK103" s="9"/>
      <c r="QQL103" s="9"/>
      <c r="QQM103" s="9"/>
      <c r="QQN103" s="9"/>
      <c r="QQO103" s="9"/>
      <c r="QQP103" s="9"/>
      <c r="QQQ103" s="9"/>
      <c r="QQR103" s="9"/>
      <c r="QQS103" s="9"/>
      <c r="QQT103" s="9"/>
      <c r="QQU103" s="9"/>
      <c r="QQV103" s="9"/>
      <c r="QQW103" s="9"/>
      <c r="QQX103" s="9"/>
      <c r="QQY103" s="9"/>
      <c r="QQZ103" s="9"/>
      <c r="QRA103" s="9"/>
      <c r="QRB103" s="9"/>
      <c r="QRC103" s="9"/>
      <c r="QRD103" s="9"/>
      <c r="QRE103" s="9"/>
      <c r="QRF103" s="9"/>
      <c r="QRG103" s="9"/>
      <c r="QRH103" s="9"/>
      <c r="QRI103" s="9"/>
      <c r="QRJ103" s="9"/>
      <c r="QRK103" s="9"/>
      <c r="QRL103" s="9"/>
      <c r="QRM103" s="9"/>
      <c r="QRN103" s="9"/>
      <c r="QRO103" s="9"/>
      <c r="QRP103" s="9"/>
      <c r="QRQ103" s="9"/>
      <c r="QRR103" s="9"/>
      <c r="QRS103" s="9"/>
      <c r="QRT103" s="9"/>
      <c r="QRU103" s="9"/>
      <c r="QRV103" s="9"/>
      <c r="QRW103" s="9"/>
      <c r="QRX103" s="9"/>
      <c r="QRY103" s="9"/>
      <c r="QRZ103" s="9"/>
      <c r="QSA103" s="9"/>
      <c r="QSB103" s="9"/>
      <c r="QSC103" s="9"/>
      <c r="QSD103" s="9"/>
      <c r="QSE103" s="9"/>
      <c r="QSF103" s="9"/>
      <c r="QSG103" s="9"/>
      <c r="QSH103" s="9"/>
      <c r="QSI103" s="9"/>
      <c r="QSJ103" s="9"/>
      <c r="QSK103" s="9"/>
      <c r="QSL103" s="9"/>
      <c r="QSM103" s="9"/>
      <c r="QSN103" s="9"/>
      <c r="QSO103" s="9"/>
      <c r="QSP103" s="9"/>
      <c r="QSQ103" s="9"/>
      <c r="QSR103" s="9"/>
      <c r="QSS103" s="9"/>
      <c r="QST103" s="9"/>
      <c r="QSU103" s="9"/>
      <c r="QSV103" s="9"/>
      <c r="QSW103" s="9"/>
      <c r="QSX103" s="9"/>
      <c r="QSY103" s="9"/>
      <c r="QSZ103" s="9"/>
      <c r="QTA103" s="9"/>
      <c r="QTB103" s="9"/>
      <c r="QTC103" s="9"/>
      <c r="QTD103" s="9"/>
      <c r="QTE103" s="9"/>
      <c r="QTF103" s="9"/>
      <c r="QTG103" s="9"/>
      <c r="QTH103" s="9"/>
      <c r="QTI103" s="9"/>
      <c r="QTJ103" s="9"/>
      <c r="QTK103" s="9"/>
      <c r="QTL103" s="9"/>
      <c r="QTM103" s="9"/>
      <c r="QTN103" s="9"/>
      <c r="QTO103" s="9"/>
      <c r="QTP103" s="9"/>
      <c r="QTQ103" s="9"/>
      <c r="QTR103" s="9"/>
      <c r="QTS103" s="9"/>
      <c r="QTT103" s="9"/>
      <c r="QTU103" s="9"/>
      <c r="QTV103" s="9"/>
      <c r="QTW103" s="9"/>
      <c r="QTX103" s="9"/>
      <c r="QTY103" s="9"/>
      <c r="QTZ103" s="9"/>
      <c r="QUA103" s="9"/>
      <c r="QUB103" s="9"/>
      <c r="QUC103" s="9"/>
      <c r="QUD103" s="9"/>
      <c r="QUE103" s="9"/>
      <c r="QUF103" s="9"/>
      <c r="QUG103" s="9"/>
      <c r="QUH103" s="9"/>
      <c r="QUI103" s="9"/>
      <c r="QUJ103" s="9"/>
      <c r="QUK103" s="9"/>
      <c r="QUL103" s="9"/>
      <c r="QUM103" s="9"/>
      <c r="QUN103" s="9"/>
      <c r="QUO103" s="9"/>
      <c r="QUP103" s="9"/>
      <c r="QUQ103" s="9"/>
      <c r="QUR103" s="9"/>
      <c r="QUS103" s="9"/>
      <c r="QUT103" s="9"/>
      <c r="QUU103" s="9"/>
      <c r="QUV103" s="9"/>
      <c r="QUW103" s="9"/>
      <c r="QUX103" s="9"/>
      <c r="QUY103" s="9"/>
      <c r="QUZ103" s="9"/>
      <c r="QVA103" s="9"/>
      <c r="QVB103" s="9"/>
      <c r="QVC103" s="9"/>
      <c r="QVD103" s="9"/>
      <c r="QVE103" s="9"/>
      <c r="QVF103" s="9"/>
      <c r="QVG103" s="9"/>
      <c r="QVH103" s="9"/>
      <c r="QVI103" s="9"/>
      <c r="QVJ103" s="9"/>
      <c r="QVK103" s="9"/>
      <c r="QVL103" s="9"/>
      <c r="QVM103" s="9"/>
      <c r="QVN103" s="9"/>
      <c r="QVO103" s="9"/>
      <c r="QVP103" s="9"/>
      <c r="QVQ103" s="9"/>
      <c r="QVR103" s="9"/>
      <c r="QVS103" s="9"/>
      <c r="QVT103" s="9"/>
      <c r="QVU103" s="9"/>
      <c r="QVV103" s="9"/>
      <c r="QVW103" s="9"/>
      <c r="QVX103" s="9"/>
      <c r="QVY103" s="9"/>
      <c r="QVZ103" s="9"/>
      <c r="QWA103" s="9"/>
      <c r="QWB103" s="9"/>
      <c r="QWC103" s="9"/>
      <c r="QWD103" s="9"/>
      <c r="QWE103" s="9"/>
      <c r="QWF103" s="9"/>
      <c r="QWG103" s="9"/>
      <c r="QWH103" s="9"/>
      <c r="QWI103" s="9"/>
      <c r="QWJ103" s="9"/>
      <c r="QWK103" s="9"/>
      <c r="QWL103" s="9"/>
      <c r="QWM103" s="9"/>
      <c r="QWN103" s="9"/>
      <c r="QWO103" s="9"/>
      <c r="QWP103" s="9"/>
      <c r="QWQ103" s="9"/>
      <c r="QWR103" s="9"/>
      <c r="QWS103" s="9"/>
      <c r="QWT103" s="9"/>
      <c r="QWU103" s="9"/>
      <c r="QWV103" s="9"/>
      <c r="QWW103" s="9"/>
      <c r="QWX103" s="9"/>
      <c r="QWY103" s="9"/>
      <c r="QWZ103" s="9"/>
      <c r="QXA103" s="9"/>
      <c r="QXB103" s="9"/>
      <c r="QXC103" s="9"/>
      <c r="QXD103" s="9"/>
      <c r="QXE103" s="9"/>
      <c r="QXF103" s="9"/>
      <c r="QXG103" s="9"/>
      <c r="QXH103" s="9"/>
      <c r="QXI103" s="9"/>
      <c r="QXJ103" s="9"/>
      <c r="QXK103" s="9"/>
      <c r="QXL103" s="9"/>
      <c r="QXM103" s="9"/>
      <c r="QXN103" s="9"/>
      <c r="QXO103" s="9"/>
      <c r="QXP103" s="9"/>
      <c r="QXQ103" s="9"/>
      <c r="QXR103" s="9"/>
      <c r="QXS103" s="9"/>
      <c r="QXT103" s="9"/>
      <c r="QXU103" s="9"/>
      <c r="QXV103" s="9"/>
      <c r="QXW103" s="9"/>
      <c r="QXX103" s="9"/>
      <c r="QXY103" s="9"/>
      <c r="QXZ103" s="9"/>
      <c r="QYA103" s="9"/>
      <c r="QYB103" s="9"/>
      <c r="QYC103" s="9"/>
      <c r="QYD103" s="9"/>
      <c r="QYE103" s="9"/>
      <c r="QYF103" s="9"/>
      <c r="QYG103" s="9"/>
      <c r="QYH103" s="9"/>
      <c r="QYI103" s="9"/>
      <c r="QYJ103" s="9"/>
      <c r="QYK103" s="9"/>
      <c r="QYL103" s="9"/>
      <c r="QYM103" s="9"/>
      <c r="QYN103" s="9"/>
      <c r="QYO103" s="9"/>
      <c r="QYP103" s="9"/>
      <c r="QYQ103" s="9"/>
      <c r="QYR103" s="9"/>
      <c r="QYS103" s="9"/>
      <c r="QYT103" s="9"/>
      <c r="QYU103" s="9"/>
      <c r="QYV103" s="9"/>
      <c r="QYW103" s="9"/>
      <c r="QYX103" s="9"/>
      <c r="QYY103" s="9"/>
      <c r="QYZ103" s="9"/>
      <c r="QZA103" s="9"/>
      <c r="QZB103" s="9"/>
      <c r="QZC103" s="9"/>
      <c r="QZD103" s="9"/>
      <c r="QZE103" s="9"/>
      <c r="QZF103" s="9"/>
      <c r="QZG103" s="9"/>
      <c r="QZH103" s="9"/>
      <c r="QZI103" s="9"/>
      <c r="QZJ103" s="9"/>
      <c r="QZK103" s="9"/>
      <c r="QZL103" s="9"/>
      <c r="QZM103" s="9"/>
      <c r="QZN103" s="9"/>
      <c r="QZO103" s="9"/>
      <c r="QZP103" s="9"/>
      <c r="QZQ103" s="9"/>
      <c r="QZR103" s="9"/>
      <c r="QZS103" s="9"/>
      <c r="QZT103" s="9"/>
      <c r="QZU103" s="9"/>
      <c r="QZV103" s="9"/>
      <c r="QZW103" s="9"/>
      <c r="QZX103" s="9"/>
      <c r="QZY103" s="9"/>
      <c r="QZZ103" s="9"/>
      <c r="RAA103" s="9"/>
      <c r="RAB103" s="9"/>
      <c r="RAC103" s="9"/>
      <c r="RAD103" s="9"/>
      <c r="RAE103" s="9"/>
      <c r="RAF103" s="9"/>
      <c r="RAG103" s="9"/>
      <c r="RAH103" s="9"/>
      <c r="RAI103" s="9"/>
      <c r="RAJ103" s="9"/>
      <c r="RAK103" s="9"/>
      <c r="RAL103" s="9"/>
      <c r="RAM103" s="9"/>
      <c r="RAN103" s="9"/>
      <c r="RAO103" s="9"/>
      <c r="RAP103" s="9"/>
      <c r="RAQ103" s="9"/>
      <c r="RAR103" s="9"/>
      <c r="RAS103" s="9"/>
      <c r="RAT103" s="9"/>
      <c r="RAU103" s="9"/>
      <c r="RAV103" s="9"/>
      <c r="RAW103" s="9"/>
      <c r="RAX103" s="9"/>
      <c r="RAY103" s="9"/>
      <c r="RAZ103" s="9"/>
      <c r="RBA103" s="9"/>
      <c r="RBB103" s="9"/>
      <c r="RBC103" s="9"/>
      <c r="RBD103" s="9"/>
      <c r="RBE103" s="9"/>
      <c r="RBF103" s="9"/>
      <c r="RBG103" s="9"/>
      <c r="RBH103" s="9"/>
      <c r="RBI103" s="9"/>
      <c r="RBJ103" s="9"/>
      <c r="RBK103" s="9"/>
      <c r="RBL103" s="9"/>
      <c r="RBM103" s="9"/>
      <c r="RBN103" s="9"/>
      <c r="RBO103" s="9"/>
      <c r="RBP103" s="9"/>
      <c r="RBQ103" s="9"/>
      <c r="RBR103" s="9"/>
      <c r="RBS103" s="9"/>
      <c r="RBT103" s="9"/>
      <c r="RBU103" s="9"/>
      <c r="RBV103" s="9"/>
      <c r="RBW103" s="9"/>
      <c r="RBX103" s="9"/>
      <c r="RBY103" s="9"/>
      <c r="RBZ103" s="9"/>
      <c r="RCA103" s="9"/>
      <c r="RCB103" s="9"/>
      <c r="RCC103" s="9"/>
      <c r="RCD103" s="9"/>
      <c r="RCE103" s="9"/>
      <c r="RCF103" s="9"/>
      <c r="RCG103" s="9"/>
      <c r="RCH103" s="9"/>
      <c r="RCI103" s="9"/>
      <c r="RCJ103" s="9"/>
      <c r="RCK103" s="9"/>
      <c r="RCL103" s="9"/>
      <c r="RCM103" s="9"/>
      <c r="RCN103" s="9"/>
      <c r="RCO103" s="9"/>
      <c r="RCP103" s="9"/>
      <c r="RCQ103" s="9"/>
      <c r="RCR103" s="9"/>
      <c r="RCS103" s="9"/>
      <c r="RCT103" s="9"/>
      <c r="RCU103" s="9"/>
      <c r="RCV103" s="9"/>
      <c r="RCW103" s="9"/>
      <c r="RCX103" s="9"/>
      <c r="RCY103" s="9"/>
      <c r="RCZ103" s="9"/>
      <c r="RDA103" s="9"/>
      <c r="RDB103" s="9"/>
      <c r="RDC103" s="9"/>
      <c r="RDD103" s="9"/>
      <c r="RDE103" s="9"/>
      <c r="RDF103" s="9"/>
      <c r="RDG103" s="9"/>
      <c r="RDH103" s="9"/>
      <c r="RDI103" s="9"/>
      <c r="RDJ103" s="9"/>
      <c r="RDK103" s="9"/>
      <c r="RDL103" s="9"/>
      <c r="RDM103" s="9"/>
      <c r="RDN103" s="9"/>
      <c r="RDO103" s="9"/>
      <c r="RDP103" s="9"/>
      <c r="RDQ103" s="9"/>
      <c r="RDR103" s="9"/>
      <c r="RDS103" s="9"/>
      <c r="RDT103" s="9"/>
      <c r="RDU103" s="9"/>
      <c r="RDV103" s="9"/>
      <c r="RDW103" s="9"/>
      <c r="RDX103" s="9"/>
      <c r="RDY103" s="9"/>
      <c r="RDZ103" s="9"/>
      <c r="REA103" s="9"/>
      <c r="REB103" s="9"/>
      <c r="REC103" s="9"/>
      <c r="RED103" s="9"/>
      <c r="REE103" s="9"/>
      <c r="REF103" s="9"/>
      <c r="REG103" s="9"/>
      <c r="REH103" s="9"/>
      <c r="REI103" s="9"/>
      <c r="REJ103" s="9"/>
      <c r="REK103" s="9"/>
      <c r="REL103" s="9"/>
      <c r="REM103" s="9"/>
      <c r="REN103" s="9"/>
      <c r="REO103" s="9"/>
      <c r="REP103" s="9"/>
      <c r="REQ103" s="9"/>
      <c r="RER103" s="9"/>
      <c r="RES103" s="9"/>
      <c r="RET103" s="9"/>
      <c r="REU103" s="9"/>
      <c r="REV103" s="9"/>
      <c r="REW103" s="9"/>
      <c r="REX103" s="9"/>
      <c r="REY103" s="9"/>
      <c r="REZ103" s="9"/>
      <c r="RFA103" s="9"/>
      <c r="RFB103" s="9"/>
      <c r="RFC103" s="9"/>
      <c r="RFD103" s="9"/>
      <c r="RFE103" s="9"/>
      <c r="RFF103" s="9"/>
      <c r="RFG103" s="9"/>
      <c r="RFH103" s="9"/>
      <c r="RFI103" s="9"/>
      <c r="RFJ103" s="9"/>
      <c r="RFK103" s="9"/>
      <c r="RFL103" s="9"/>
      <c r="RFM103" s="9"/>
      <c r="RFN103" s="9"/>
      <c r="RFO103" s="9"/>
      <c r="RFP103" s="9"/>
      <c r="RFQ103" s="9"/>
      <c r="RFR103" s="9"/>
      <c r="RFS103" s="9"/>
      <c r="RFT103" s="9"/>
      <c r="RFU103" s="9"/>
      <c r="RFV103" s="9"/>
      <c r="RFW103" s="9"/>
      <c r="RFX103" s="9"/>
      <c r="RFY103" s="9"/>
      <c r="RFZ103" s="9"/>
      <c r="RGA103" s="9"/>
      <c r="RGB103" s="9"/>
      <c r="RGC103" s="9"/>
      <c r="RGD103" s="9"/>
      <c r="RGE103" s="9"/>
      <c r="RGF103" s="9"/>
      <c r="RGG103" s="9"/>
      <c r="RGH103" s="9"/>
      <c r="RGI103" s="9"/>
      <c r="RGJ103" s="9"/>
      <c r="RGK103" s="9"/>
      <c r="RGL103" s="9"/>
      <c r="RGM103" s="9"/>
      <c r="RGN103" s="9"/>
      <c r="RGO103" s="9"/>
      <c r="RGP103" s="9"/>
      <c r="RGQ103" s="9"/>
      <c r="RGR103" s="9"/>
      <c r="RGS103" s="9"/>
      <c r="RGT103" s="9"/>
      <c r="RGU103" s="9"/>
      <c r="RGV103" s="9"/>
      <c r="RGW103" s="9"/>
      <c r="RGX103" s="9"/>
      <c r="RGY103" s="9"/>
      <c r="RGZ103" s="9"/>
      <c r="RHA103" s="9"/>
      <c r="RHB103" s="9"/>
      <c r="RHC103" s="9"/>
      <c r="RHD103" s="9"/>
      <c r="RHE103" s="9"/>
      <c r="RHF103" s="9"/>
      <c r="RHG103" s="9"/>
      <c r="RHH103" s="9"/>
      <c r="RHI103" s="9"/>
      <c r="RHJ103" s="9"/>
      <c r="RHK103" s="9"/>
      <c r="RHL103" s="9"/>
      <c r="RHM103" s="9"/>
      <c r="RHN103" s="9"/>
      <c r="RHO103" s="9"/>
      <c r="RHP103" s="9"/>
      <c r="RHQ103" s="9"/>
      <c r="RHR103" s="9"/>
      <c r="RHS103" s="9"/>
      <c r="RHT103" s="9"/>
      <c r="RHU103" s="9"/>
      <c r="RHV103" s="9"/>
      <c r="RHW103" s="9"/>
      <c r="RHX103" s="9"/>
      <c r="RHY103" s="9"/>
      <c r="RHZ103" s="9"/>
      <c r="RIA103" s="9"/>
      <c r="RIB103" s="9"/>
      <c r="RIC103" s="9"/>
      <c r="RID103" s="9"/>
      <c r="RIE103" s="9"/>
      <c r="RIF103" s="9"/>
      <c r="RIG103" s="9"/>
      <c r="RIH103" s="9"/>
      <c r="RII103" s="9"/>
      <c r="RIJ103" s="9"/>
      <c r="RIK103" s="9"/>
      <c r="RIL103" s="9"/>
      <c r="RIM103" s="9"/>
      <c r="RIN103" s="9"/>
      <c r="RIO103" s="9"/>
      <c r="RIP103" s="9"/>
      <c r="RIQ103" s="9"/>
      <c r="RIR103" s="9"/>
      <c r="RIS103" s="9"/>
      <c r="RIT103" s="9"/>
      <c r="RIU103" s="9"/>
      <c r="RIV103" s="9"/>
      <c r="RIW103" s="9"/>
      <c r="RIX103" s="9"/>
      <c r="RIY103" s="9"/>
      <c r="RIZ103" s="9"/>
      <c r="RJA103" s="9"/>
      <c r="RJB103" s="9"/>
      <c r="RJC103" s="9"/>
      <c r="RJD103" s="9"/>
      <c r="RJE103" s="9"/>
      <c r="RJF103" s="9"/>
      <c r="RJG103" s="9"/>
      <c r="RJH103" s="9"/>
      <c r="RJI103" s="9"/>
      <c r="RJJ103" s="9"/>
      <c r="RJK103" s="9"/>
      <c r="RJL103" s="9"/>
      <c r="RJM103" s="9"/>
      <c r="RJN103" s="9"/>
      <c r="RJO103" s="9"/>
      <c r="RJP103" s="9"/>
      <c r="RJQ103" s="9"/>
      <c r="RJR103" s="9"/>
      <c r="RJS103" s="9"/>
      <c r="RJT103" s="9"/>
      <c r="RJU103" s="9"/>
      <c r="RJV103" s="9"/>
      <c r="RJW103" s="9"/>
      <c r="RJX103" s="9"/>
      <c r="RJY103" s="9"/>
      <c r="RJZ103" s="9"/>
      <c r="RKA103" s="9"/>
      <c r="RKB103" s="9"/>
      <c r="RKC103" s="9"/>
      <c r="RKD103" s="9"/>
      <c r="RKE103" s="9"/>
      <c r="RKF103" s="9"/>
      <c r="RKG103" s="9"/>
      <c r="RKH103" s="9"/>
      <c r="RKI103" s="9"/>
      <c r="RKJ103" s="9"/>
      <c r="RKK103" s="9"/>
      <c r="RKL103" s="9"/>
      <c r="RKM103" s="9"/>
      <c r="RKN103" s="9"/>
      <c r="RKO103" s="9"/>
      <c r="RKP103" s="9"/>
      <c r="RKQ103" s="9"/>
      <c r="RKR103" s="9"/>
      <c r="RKS103" s="9"/>
      <c r="RKT103" s="9"/>
      <c r="RKU103" s="9"/>
      <c r="RKV103" s="9"/>
      <c r="RKW103" s="9"/>
      <c r="RKX103" s="9"/>
      <c r="RKY103" s="9"/>
      <c r="RKZ103" s="9"/>
      <c r="RLA103" s="9"/>
      <c r="RLB103" s="9"/>
      <c r="RLC103" s="9"/>
      <c r="RLD103" s="9"/>
      <c r="RLE103" s="9"/>
      <c r="RLF103" s="9"/>
      <c r="RLG103" s="9"/>
      <c r="RLH103" s="9"/>
      <c r="RLI103" s="9"/>
      <c r="RLJ103" s="9"/>
      <c r="RLK103" s="9"/>
      <c r="RLL103" s="9"/>
      <c r="RLM103" s="9"/>
      <c r="RLN103" s="9"/>
      <c r="RLO103" s="9"/>
      <c r="RLP103" s="9"/>
      <c r="RLQ103" s="9"/>
      <c r="RLR103" s="9"/>
      <c r="RLS103" s="9"/>
      <c r="RLT103" s="9"/>
      <c r="RLU103" s="9"/>
      <c r="RLV103" s="9"/>
      <c r="RLW103" s="9"/>
      <c r="RLX103" s="9"/>
      <c r="RLY103" s="9"/>
      <c r="RLZ103" s="9"/>
      <c r="RMA103" s="9"/>
      <c r="RMB103" s="9"/>
      <c r="RMC103" s="9"/>
      <c r="RMD103" s="9"/>
      <c r="RME103" s="9"/>
      <c r="RMF103" s="9"/>
      <c r="RMG103" s="9"/>
      <c r="RMH103" s="9"/>
      <c r="RMI103" s="9"/>
      <c r="RMJ103" s="9"/>
      <c r="RMK103" s="9"/>
      <c r="RML103" s="9"/>
      <c r="RMM103" s="9"/>
      <c r="RMN103" s="9"/>
      <c r="RMO103" s="9"/>
      <c r="RMP103" s="9"/>
      <c r="RMQ103" s="9"/>
      <c r="RMR103" s="9"/>
      <c r="RMS103" s="9"/>
      <c r="RMT103" s="9"/>
      <c r="RMU103" s="9"/>
      <c r="RMV103" s="9"/>
      <c r="RMW103" s="9"/>
      <c r="RMX103" s="9"/>
      <c r="RMY103" s="9"/>
      <c r="RMZ103" s="9"/>
      <c r="RNA103" s="9"/>
      <c r="RNB103" s="9"/>
      <c r="RNC103" s="9"/>
      <c r="RND103" s="9"/>
      <c r="RNE103" s="9"/>
      <c r="RNF103" s="9"/>
      <c r="RNG103" s="9"/>
      <c r="RNH103" s="9"/>
      <c r="RNI103" s="9"/>
      <c r="RNJ103" s="9"/>
      <c r="RNK103" s="9"/>
      <c r="RNL103" s="9"/>
      <c r="RNM103" s="9"/>
      <c r="RNN103" s="9"/>
      <c r="RNO103" s="9"/>
      <c r="RNP103" s="9"/>
      <c r="RNQ103" s="9"/>
      <c r="RNR103" s="9"/>
      <c r="RNS103" s="9"/>
      <c r="RNT103" s="9"/>
      <c r="RNU103" s="9"/>
      <c r="RNV103" s="9"/>
      <c r="RNW103" s="9"/>
      <c r="RNX103" s="9"/>
      <c r="RNY103" s="9"/>
      <c r="RNZ103" s="9"/>
      <c r="ROA103" s="9"/>
      <c r="ROB103" s="9"/>
      <c r="ROC103" s="9"/>
      <c r="ROD103" s="9"/>
      <c r="ROE103" s="9"/>
      <c r="ROF103" s="9"/>
      <c r="ROG103" s="9"/>
      <c r="ROH103" s="9"/>
      <c r="ROI103" s="9"/>
      <c r="ROJ103" s="9"/>
      <c r="ROK103" s="9"/>
      <c r="ROL103" s="9"/>
      <c r="ROM103" s="9"/>
      <c r="RON103" s="9"/>
      <c r="ROO103" s="9"/>
      <c r="ROP103" s="9"/>
      <c r="ROQ103" s="9"/>
      <c r="ROR103" s="9"/>
      <c r="ROS103" s="9"/>
      <c r="ROT103" s="9"/>
      <c r="ROU103" s="9"/>
      <c r="ROV103" s="9"/>
      <c r="ROW103" s="9"/>
      <c r="ROX103" s="9"/>
      <c r="ROY103" s="9"/>
      <c r="ROZ103" s="9"/>
      <c r="RPA103" s="9"/>
      <c r="RPB103" s="9"/>
      <c r="RPC103" s="9"/>
      <c r="RPD103" s="9"/>
      <c r="RPE103" s="9"/>
      <c r="RPF103" s="9"/>
      <c r="RPG103" s="9"/>
      <c r="RPH103" s="9"/>
      <c r="RPI103" s="9"/>
      <c r="RPJ103" s="9"/>
      <c r="RPK103" s="9"/>
      <c r="RPL103" s="9"/>
      <c r="RPM103" s="9"/>
      <c r="RPN103" s="9"/>
      <c r="RPO103" s="9"/>
      <c r="RPP103" s="9"/>
      <c r="RPQ103" s="9"/>
      <c r="RPR103" s="9"/>
      <c r="RPS103" s="9"/>
      <c r="RPT103" s="9"/>
      <c r="RPU103" s="9"/>
      <c r="RPV103" s="9"/>
      <c r="RPW103" s="9"/>
      <c r="RPX103" s="9"/>
      <c r="RPY103" s="9"/>
      <c r="RPZ103" s="9"/>
      <c r="RQA103" s="9"/>
      <c r="RQB103" s="9"/>
      <c r="RQC103" s="9"/>
      <c r="RQD103" s="9"/>
      <c r="RQE103" s="9"/>
      <c r="RQF103" s="9"/>
      <c r="RQG103" s="9"/>
      <c r="RQH103" s="9"/>
      <c r="RQI103" s="9"/>
      <c r="RQJ103" s="9"/>
      <c r="RQK103" s="9"/>
      <c r="RQL103" s="9"/>
      <c r="RQM103" s="9"/>
      <c r="RQN103" s="9"/>
      <c r="RQO103" s="9"/>
      <c r="RQP103" s="9"/>
      <c r="RQQ103" s="9"/>
      <c r="RQR103" s="9"/>
      <c r="RQS103" s="9"/>
      <c r="RQT103" s="9"/>
      <c r="RQU103" s="9"/>
      <c r="RQV103" s="9"/>
      <c r="RQW103" s="9"/>
      <c r="RQX103" s="9"/>
      <c r="RQY103" s="9"/>
      <c r="RQZ103" s="9"/>
      <c r="RRA103" s="9"/>
      <c r="RRB103" s="9"/>
      <c r="RRC103" s="9"/>
      <c r="RRD103" s="9"/>
      <c r="RRE103" s="9"/>
      <c r="RRF103" s="9"/>
      <c r="RRG103" s="9"/>
      <c r="RRH103" s="9"/>
      <c r="RRI103" s="9"/>
      <c r="RRJ103" s="9"/>
      <c r="RRK103" s="9"/>
      <c r="RRL103" s="9"/>
      <c r="RRM103" s="9"/>
      <c r="RRN103" s="9"/>
      <c r="RRO103" s="9"/>
      <c r="RRP103" s="9"/>
      <c r="RRQ103" s="9"/>
      <c r="RRR103" s="9"/>
      <c r="RRS103" s="9"/>
      <c r="RRT103" s="9"/>
      <c r="RRU103" s="9"/>
      <c r="RRV103" s="9"/>
      <c r="RRW103" s="9"/>
      <c r="RRX103" s="9"/>
      <c r="RRY103" s="9"/>
      <c r="RRZ103" s="9"/>
      <c r="RSA103" s="9"/>
      <c r="RSB103" s="9"/>
      <c r="RSC103" s="9"/>
      <c r="RSD103" s="9"/>
      <c r="RSE103" s="9"/>
      <c r="RSF103" s="9"/>
      <c r="RSG103" s="9"/>
      <c r="RSH103" s="9"/>
      <c r="RSI103" s="9"/>
      <c r="RSJ103" s="9"/>
      <c r="RSK103" s="9"/>
      <c r="RSL103" s="9"/>
      <c r="RSM103" s="9"/>
      <c r="RSN103" s="9"/>
      <c r="RSO103" s="9"/>
      <c r="RSP103" s="9"/>
      <c r="RSQ103" s="9"/>
      <c r="RSR103" s="9"/>
      <c r="RSS103" s="9"/>
      <c r="RST103" s="9"/>
      <c r="RSU103" s="9"/>
      <c r="RSV103" s="9"/>
      <c r="RSW103" s="9"/>
      <c r="RSX103" s="9"/>
      <c r="RSY103" s="9"/>
      <c r="RSZ103" s="9"/>
      <c r="RTA103" s="9"/>
      <c r="RTB103" s="9"/>
      <c r="RTC103" s="9"/>
      <c r="RTD103" s="9"/>
      <c r="RTE103" s="9"/>
      <c r="RTF103" s="9"/>
      <c r="RTG103" s="9"/>
      <c r="RTH103" s="9"/>
      <c r="RTI103" s="9"/>
      <c r="RTJ103" s="9"/>
      <c r="RTK103" s="9"/>
      <c r="RTL103" s="9"/>
      <c r="RTM103" s="9"/>
      <c r="RTN103" s="9"/>
      <c r="RTO103" s="9"/>
      <c r="RTP103" s="9"/>
      <c r="RTQ103" s="9"/>
      <c r="RTR103" s="9"/>
      <c r="RTS103" s="9"/>
      <c r="RTT103" s="9"/>
      <c r="RTU103" s="9"/>
      <c r="RTV103" s="9"/>
      <c r="RTW103" s="9"/>
      <c r="RTX103" s="9"/>
      <c r="RTY103" s="9"/>
      <c r="RTZ103" s="9"/>
      <c r="RUA103" s="9"/>
      <c r="RUB103" s="9"/>
      <c r="RUC103" s="9"/>
      <c r="RUD103" s="9"/>
      <c r="RUE103" s="9"/>
      <c r="RUF103" s="9"/>
      <c r="RUG103" s="9"/>
      <c r="RUH103" s="9"/>
      <c r="RUI103" s="9"/>
      <c r="RUJ103" s="9"/>
      <c r="RUK103" s="9"/>
      <c r="RUL103" s="9"/>
      <c r="RUM103" s="9"/>
      <c r="RUN103" s="9"/>
      <c r="RUO103" s="9"/>
      <c r="RUP103" s="9"/>
      <c r="RUQ103" s="9"/>
      <c r="RUR103" s="9"/>
      <c r="RUS103" s="9"/>
      <c r="RUT103" s="9"/>
      <c r="RUU103" s="9"/>
      <c r="RUV103" s="9"/>
      <c r="RUW103" s="9"/>
      <c r="RUX103" s="9"/>
      <c r="RUY103" s="9"/>
      <c r="RUZ103" s="9"/>
      <c r="RVA103" s="9"/>
      <c r="RVB103" s="9"/>
      <c r="RVC103" s="9"/>
      <c r="RVD103" s="9"/>
      <c r="RVE103" s="9"/>
      <c r="RVF103" s="9"/>
      <c r="RVG103" s="9"/>
      <c r="RVH103" s="9"/>
      <c r="RVI103" s="9"/>
      <c r="RVJ103" s="9"/>
      <c r="RVK103" s="9"/>
      <c r="RVL103" s="9"/>
      <c r="RVM103" s="9"/>
      <c r="RVN103" s="9"/>
      <c r="RVO103" s="9"/>
      <c r="RVP103" s="9"/>
      <c r="RVQ103" s="9"/>
      <c r="RVR103" s="9"/>
      <c r="RVS103" s="9"/>
      <c r="RVT103" s="9"/>
      <c r="RVU103" s="9"/>
      <c r="RVV103" s="9"/>
      <c r="RVW103" s="9"/>
      <c r="RVX103" s="9"/>
      <c r="RVY103" s="9"/>
      <c r="RVZ103" s="9"/>
      <c r="RWA103" s="9"/>
      <c r="RWB103" s="9"/>
      <c r="RWC103" s="9"/>
      <c r="RWD103" s="9"/>
      <c r="RWE103" s="9"/>
      <c r="RWF103" s="9"/>
      <c r="RWG103" s="9"/>
      <c r="RWH103" s="9"/>
      <c r="RWI103" s="9"/>
      <c r="RWJ103" s="9"/>
      <c r="RWK103" s="9"/>
      <c r="RWL103" s="9"/>
      <c r="RWM103" s="9"/>
      <c r="RWN103" s="9"/>
      <c r="RWO103" s="9"/>
      <c r="RWP103" s="9"/>
      <c r="RWQ103" s="9"/>
      <c r="RWR103" s="9"/>
      <c r="RWS103" s="9"/>
      <c r="RWT103" s="9"/>
      <c r="RWU103" s="9"/>
      <c r="RWV103" s="9"/>
      <c r="RWW103" s="9"/>
      <c r="RWX103" s="9"/>
      <c r="RWY103" s="9"/>
      <c r="RWZ103" s="9"/>
      <c r="RXA103" s="9"/>
      <c r="RXB103" s="9"/>
      <c r="RXC103" s="9"/>
      <c r="RXD103" s="9"/>
      <c r="RXE103" s="9"/>
      <c r="RXF103" s="9"/>
      <c r="RXG103" s="9"/>
      <c r="RXH103" s="9"/>
      <c r="RXI103" s="9"/>
      <c r="RXJ103" s="9"/>
      <c r="RXK103" s="9"/>
      <c r="RXL103" s="9"/>
      <c r="RXM103" s="9"/>
      <c r="RXN103" s="9"/>
      <c r="RXO103" s="9"/>
      <c r="RXP103" s="9"/>
      <c r="RXQ103" s="9"/>
      <c r="RXR103" s="9"/>
      <c r="RXS103" s="9"/>
      <c r="RXT103" s="9"/>
      <c r="RXU103" s="9"/>
      <c r="RXV103" s="9"/>
      <c r="RXW103" s="9"/>
      <c r="RXX103" s="9"/>
      <c r="RXY103" s="9"/>
      <c r="RXZ103" s="9"/>
      <c r="RYA103" s="9"/>
      <c r="RYB103" s="9"/>
      <c r="RYC103" s="9"/>
      <c r="RYD103" s="9"/>
      <c r="RYE103" s="9"/>
      <c r="RYF103" s="9"/>
      <c r="RYG103" s="9"/>
      <c r="RYH103" s="9"/>
      <c r="RYI103" s="9"/>
      <c r="RYJ103" s="9"/>
      <c r="RYK103" s="9"/>
      <c r="RYL103" s="9"/>
      <c r="RYM103" s="9"/>
      <c r="RYN103" s="9"/>
      <c r="RYO103" s="9"/>
      <c r="RYP103" s="9"/>
      <c r="RYQ103" s="9"/>
      <c r="RYR103" s="9"/>
      <c r="RYS103" s="9"/>
      <c r="RYT103" s="9"/>
      <c r="RYU103" s="9"/>
      <c r="RYV103" s="9"/>
      <c r="RYW103" s="9"/>
      <c r="RYX103" s="9"/>
      <c r="RYY103" s="9"/>
      <c r="RYZ103" s="9"/>
      <c r="RZA103" s="9"/>
      <c r="RZB103" s="9"/>
      <c r="RZC103" s="9"/>
      <c r="RZD103" s="9"/>
      <c r="RZE103" s="9"/>
      <c r="RZF103" s="9"/>
      <c r="RZG103" s="9"/>
      <c r="RZH103" s="9"/>
      <c r="RZI103" s="9"/>
      <c r="RZJ103" s="9"/>
      <c r="RZK103" s="9"/>
      <c r="RZL103" s="9"/>
      <c r="RZM103" s="9"/>
      <c r="RZN103" s="9"/>
      <c r="RZO103" s="9"/>
      <c r="RZP103" s="9"/>
      <c r="RZQ103" s="9"/>
      <c r="RZR103" s="9"/>
      <c r="RZS103" s="9"/>
      <c r="RZT103" s="9"/>
      <c r="RZU103" s="9"/>
      <c r="RZV103" s="9"/>
      <c r="RZW103" s="9"/>
      <c r="RZX103" s="9"/>
      <c r="RZY103" s="9"/>
      <c r="RZZ103" s="9"/>
      <c r="SAA103" s="9"/>
      <c r="SAB103" s="9"/>
      <c r="SAC103" s="9"/>
      <c r="SAD103" s="9"/>
      <c r="SAE103" s="9"/>
      <c r="SAF103" s="9"/>
      <c r="SAG103" s="9"/>
      <c r="SAH103" s="9"/>
      <c r="SAI103" s="9"/>
      <c r="SAJ103" s="9"/>
      <c r="SAK103" s="9"/>
      <c r="SAL103" s="9"/>
      <c r="SAM103" s="9"/>
      <c r="SAN103" s="9"/>
      <c r="SAO103" s="9"/>
      <c r="SAP103" s="9"/>
      <c r="SAQ103" s="9"/>
      <c r="SAR103" s="9"/>
      <c r="SAS103" s="9"/>
      <c r="SAT103" s="9"/>
      <c r="SAU103" s="9"/>
      <c r="SAV103" s="9"/>
      <c r="SAW103" s="9"/>
      <c r="SAX103" s="9"/>
      <c r="SAY103" s="9"/>
      <c r="SAZ103" s="9"/>
      <c r="SBA103" s="9"/>
      <c r="SBB103" s="9"/>
      <c r="SBC103" s="9"/>
      <c r="SBD103" s="9"/>
      <c r="SBE103" s="9"/>
      <c r="SBF103" s="9"/>
      <c r="SBG103" s="9"/>
      <c r="SBH103" s="9"/>
      <c r="SBI103" s="9"/>
      <c r="SBJ103" s="9"/>
      <c r="SBK103" s="9"/>
      <c r="SBL103" s="9"/>
      <c r="SBM103" s="9"/>
      <c r="SBN103" s="9"/>
      <c r="SBO103" s="9"/>
      <c r="SBP103" s="9"/>
      <c r="SBQ103" s="9"/>
      <c r="SBR103" s="9"/>
      <c r="SBS103" s="9"/>
      <c r="SBT103" s="9"/>
      <c r="SBU103" s="9"/>
      <c r="SBV103" s="9"/>
      <c r="SBW103" s="9"/>
      <c r="SBX103" s="9"/>
      <c r="SBY103" s="9"/>
      <c r="SBZ103" s="9"/>
      <c r="SCA103" s="9"/>
      <c r="SCB103" s="9"/>
      <c r="SCC103" s="9"/>
      <c r="SCD103" s="9"/>
      <c r="SCE103" s="9"/>
      <c r="SCF103" s="9"/>
      <c r="SCG103" s="9"/>
      <c r="SCH103" s="9"/>
      <c r="SCI103" s="9"/>
      <c r="SCJ103" s="9"/>
      <c r="SCK103" s="9"/>
      <c r="SCL103" s="9"/>
      <c r="SCM103" s="9"/>
      <c r="SCN103" s="9"/>
      <c r="SCO103" s="9"/>
      <c r="SCP103" s="9"/>
      <c r="SCQ103" s="9"/>
      <c r="SCR103" s="9"/>
      <c r="SCS103" s="9"/>
      <c r="SCT103" s="9"/>
      <c r="SCU103" s="9"/>
      <c r="SCV103" s="9"/>
      <c r="SCW103" s="9"/>
      <c r="SCX103" s="9"/>
      <c r="SCY103" s="9"/>
      <c r="SCZ103" s="9"/>
      <c r="SDA103" s="9"/>
      <c r="SDB103" s="9"/>
      <c r="SDC103" s="9"/>
      <c r="SDD103" s="9"/>
      <c r="SDE103" s="9"/>
      <c r="SDF103" s="9"/>
      <c r="SDG103" s="9"/>
      <c r="SDH103" s="9"/>
      <c r="SDI103" s="9"/>
      <c r="SDJ103" s="9"/>
      <c r="SDK103" s="9"/>
      <c r="SDL103" s="9"/>
      <c r="SDM103" s="9"/>
      <c r="SDN103" s="9"/>
      <c r="SDO103" s="9"/>
      <c r="SDP103" s="9"/>
      <c r="SDQ103" s="9"/>
      <c r="SDR103" s="9"/>
      <c r="SDS103" s="9"/>
      <c r="SDT103" s="9"/>
      <c r="SDU103" s="9"/>
      <c r="SDV103" s="9"/>
      <c r="SDW103" s="9"/>
      <c r="SDX103" s="9"/>
      <c r="SDY103" s="9"/>
      <c r="SDZ103" s="9"/>
      <c r="SEA103" s="9"/>
      <c r="SEB103" s="9"/>
      <c r="SEC103" s="9"/>
      <c r="SED103" s="9"/>
      <c r="SEE103" s="9"/>
      <c r="SEF103" s="9"/>
      <c r="SEG103" s="9"/>
      <c r="SEH103" s="9"/>
      <c r="SEI103" s="9"/>
      <c r="SEJ103" s="9"/>
      <c r="SEK103" s="9"/>
      <c r="SEL103" s="9"/>
      <c r="SEM103" s="9"/>
      <c r="SEN103" s="9"/>
      <c r="SEO103" s="9"/>
      <c r="SEP103" s="9"/>
      <c r="SEQ103" s="9"/>
      <c r="SER103" s="9"/>
      <c r="SES103" s="9"/>
      <c r="SET103" s="9"/>
      <c r="SEU103" s="9"/>
      <c r="SEV103" s="9"/>
      <c r="SEW103" s="9"/>
      <c r="SEX103" s="9"/>
      <c r="SEY103" s="9"/>
      <c r="SEZ103" s="9"/>
      <c r="SFA103" s="9"/>
      <c r="SFB103" s="9"/>
      <c r="SFC103" s="9"/>
      <c r="SFD103" s="9"/>
      <c r="SFE103" s="9"/>
      <c r="SFF103" s="9"/>
      <c r="SFG103" s="9"/>
      <c r="SFH103" s="9"/>
      <c r="SFI103" s="9"/>
      <c r="SFJ103" s="9"/>
      <c r="SFK103" s="9"/>
      <c r="SFL103" s="9"/>
      <c r="SFM103" s="9"/>
      <c r="SFN103" s="9"/>
      <c r="SFO103" s="9"/>
      <c r="SFP103" s="9"/>
      <c r="SFQ103" s="9"/>
      <c r="SFR103" s="9"/>
      <c r="SFS103" s="9"/>
      <c r="SFT103" s="9"/>
      <c r="SFU103" s="9"/>
      <c r="SFV103" s="9"/>
      <c r="SFW103" s="9"/>
      <c r="SFX103" s="9"/>
      <c r="SFY103" s="9"/>
      <c r="SFZ103" s="9"/>
      <c r="SGA103" s="9"/>
      <c r="SGB103" s="9"/>
      <c r="SGC103" s="9"/>
      <c r="SGD103" s="9"/>
      <c r="SGE103" s="9"/>
      <c r="SGF103" s="9"/>
      <c r="SGG103" s="9"/>
      <c r="SGH103" s="9"/>
      <c r="SGI103" s="9"/>
      <c r="SGJ103" s="9"/>
      <c r="SGK103" s="9"/>
      <c r="SGL103" s="9"/>
      <c r="SGM103" s="9"/>
      <c r="SGN103" s="9"/>
      <c r="SGO103" s="9"/>
      <c r="SGP103" s="9"/>
      <c r="SGQ103" s="9"/>
      <c r="SGR103" s="9"/>
      <c r="SGS103" s="9"/>
      <c r="SGT103" s="9"/>
      <c r="SGU103" s="9"/>
      <c r="SGV103" s="9"/>
      <c r="SGW103" s="9"/>
      <c r="SGX103" s="9"/>
      <c r="SGY103" s="9"/>
      <c r="SGZ103" s="9"/>
      <c r="SHA103" s="9"/>
      <c r="SHB103" s="9"/>
      <c r="SHC103" s="9"/>
      <c r="SHD103" s="9"/>
      <c r="SHE103" s="9"/>
      <c r="SHF103" s="9"/>
      <c r="SHG103" s="9"/>
      <c r="SHH103" s="9"/>
      <c r="SHI103" s="9"/>
      <c r="SHJ103" s="9"/>
      <c r="SHK103" s="9"/>
      <c r="SHL103" s="9"/>
      <c r="SHM103" s="9"/>
      <c r="SHN103" s="9"/>
      <c r="SHO103" s="9"/>
      <c r="SHP103" s="9"/>
      <c r="SHQ103" s="9"/>
      <c r="SHR103" s="9"/>
      <c r="SHS103" s="9"/>
      <c r="SHT103" s="9"/>
      <c r="SHU103" s="9"/>
      <c r="SHV103" s="9"/>
      <c r="SHW103" s="9"/>
      <c r="SHX103" s="9"/>
      <c r="SHY103" s="9"/>
      <c r="SHZ103" s="9"/>
      <c r="SIA103" s="9"/>
      <c r="SIB103" s="9"/>
      <c r="SIC103" s="9"/>
      <c r="SID103" s="9"/>
      <c r="SIE103" s="9"/>
      <c r="SIF103" s="9"/>
      <c r="SIG103" s="9"/>
      <c r="SIH103" s="9"/>
      <c r="SII103" s="9"/>
      <c r="SIJ103" s="9"/>
      <c r="SIK103" s="9"/>
      <c r="SIL103" s="9"/>
      <c r="SIM103" s="9"/>
      <c r="SIN103" s="9"/>
      <c r="SIO103" s="9"/>
      <c r="SIP103" s="9"/>
      <c r="SIQ103" s="9"/>
      <c r="SIR103" s="9"/>
      <c r="SIS103" s="9"/>
      <c r="SIT103" s="9"/>
      <c r="SIU103" s="9"/>
      <c r="SIV103" s="9"/>
      <c r="SIW103" s="9"/>
      <c r="SIX103" s="9"/>
      <c r="SIY103" s="9"/>
      <c r="SIZ103" s="9"/>
      <c r="SJA103" s="9"/>
      <c r="SJB103" s="9"/>
      <c r="SJC103" s="9"/>
      <c r="SJD103" s="9"/>
      <c r="SJE103" s="9"/>
      <c r="SJF103" s="9"/>
      <c r="SJG103" s="9"/>
      <c r="SJH103" s="9"/>
      <c r="SJI103" s="9"/>
      <c r="SJJ103" s="9"/>
      <c r="SJK103" s="9"/>
      <c r="SJL103" s="9"/>
      <c r="SJM103" s="9"/>
      <c r="SJN103" s="9"/>
      <c r="SJO103" s="9"/>
      <c r="SJP103" s="9"/>
      <c r="SJQ103" s="9"/>
      <c r="SJR103" s="9"/>
      <c r="SJS103" s="9"/>
      <c r="SJT103" s="9"/>
      <c r="SJU103" s="9"/>
      <c r="SJV103" s="9"/>
      <c r="SJW103" s="9"/>
      <c r="SJX103" s="9"/>
      <c r="SJY103" s="9"/>
      <c r="SJZ103" s="9"/>
      <c r="SKA103" s="9"/>
      <c r="SKB103" s="9"/>
      <c r="SKC103" s="9"/>
      <c r="SKD103" s="9"/>
      <c r="SKE103" s="9"/>
      <c r="SKF103" s="9"/>
      <c r="SKG103" s="9"/>
      <c r="SKH103" s="9"/>
      <c r="SKI103" s="9"/>
      <c r="SKJ103" s="9"/>
      <c r="SKK103" s="9"/>
      <c r="SKL103" s="9"/>
      <c r="SKM103" s="9"/>
      <c r="SKN103" s="9"/>
      <c r="SKO103" s="9"/>
      <c r="SKP103" s="9"/>
      <c r="SKQ103" s="9"/>
      <c r="SKR103" s="9"/>
      <c r="SKS103" s="9"/>
      <c r="SKT103" s="9"/>
      <c r="SKU103" s="9"/>
      <c r="SKV103" s="9"/>
      <c r="SKW103" s="9"/>
      <c r="SKX103" s="9"/>
      <c r="SKY103" s="9"/>
      <c r="SKZ103" s="9"/>
      <c r="SLA103" s="9"/>
      <c r="SLB103" s="9"/>
      <c r="SLC103" s="9"/>
      <c r="SLD103" s="9"/>
      <c r="SLE103" s="9"/>
      <c r="SLF103" s="9"/>
      <c r="SLG103" s="9"/>
      <c r="SLH103" s="9"/>
      <c r="SLI103" s="9"/>
      <c r="SLJ103" s="9"/>
      <c r="SLK103" s="9"/>
      <c r="SLL103" s="9"/>
      <c r="SLM103" s="9"/>
      <c r="SLN103" s="9"/>
      <c r="SLO103" s="9"/>
      <c r="SLP103" s="9"/>
      <c r="SLQ103" s="9"/>
      <c r="SLR103" s="9"/>
      <c r="SLS103" s="9"/>
      <c r="SLT103" s="9"/>
      <c r="SLU103" s="9"/>
      <c r="SLV103" s="9"/>
      <c r="SLW103" s="9"/>
      <c r="SLX103" s="9"/>
      <c r="SLY103" s="9"/>
      <c r="SLZ103" s="9"/>
      <c r="SMA103" s="9"/>
      <c r="SMB103" s="9"/>
      <c r="SMC103" s="9"/>
      <c r="SMD103" s="9"/>
      <c r="SME103" s="9"/>
      <c r="SMF103" s="9"/>
      <c r="SMG103" s="9"/>
      <c r="SMH103" s="9"/>
      <c r="SMI103" s="9"/>
      <c r="SMJ103" s="9"/>
      <c r="SMK103" s="9"/>
      <c r="SML103" s="9"/>
      <c r="SMM103" s="9"/>
      <c r="SMN103" s="9"/>
      <c r="SMO103" s="9"/>
      <c r="SMP103" s="9"/>
      <c r="SMQ103" s="9"/>
      <c r="SMR103" s="9"/>
      <c r="SMS103" s="9"/>
      <c r="SMT103" s="9"/>
      <c r="SMU103" s="9"/>
      <c r="SMV103" s="9"/>
      <c r="SMW103" s="9"/>
      <c r="SMX103" s="9"/>
      <c r="SMY103" s="9"/>
      <c r="SMZ103" s="9"/>
      <c r="SNA103" s="9"/>
      <c r="SNB103" s="9"/>
      <c r="SNC103" s="9"/>
      <c r="SND103" s="9"/>
      <c r="SNE103" s="9"/>
      <c r="SNF103" s="9"/>
      <c r="SNG103" s="9"/>
      <c r="SNH103" s="9"/>
      <c r="SNI103" s="9"/>
      <c r="SNJ103" s="9"/>
      <c r="SNK103" s="9"/>
      <c r="SNL103" s="9"/>
      <c r="SNM103" s="9"/>
      <c r="SNN103" s="9"/>
      <c r="SNO103" s="9"/>
      <c r="SNP103" s="9"/>
      <c r="SNQ103" s="9"/>
      <c r="SNR103" s="9"/>
      <c r="SNS103" s="9"/>
      <c r="SNT103" s="9"/>
      <c r="SNU103" s="9"/>
      <c r="SNV103" s="9"/>
      <c r="SNW103" s="9"/>
      <c r="SNX103" s="9"/>
      <c r="SNY103" s="9"/>
      <c r="SNZ103" s="9"/>
      <c r="SOA103" s="9"/>
      <c r="SOB103" s="9"/>
      <c r="SOC103" s="9"/>
      <c r="SOD103" s="9"/>
      <c r="SOE103" s="9"/>
      <c r="SOF103" s="9"/>
      <c r="SOG103" s="9"/>
      <c r="SOH103" s="9"/>
      <c r="SOI103" s="9"/>
      <c r="SOJ103" s="9"/>
      <c r="SOK103" s="9"/>
      <c r="SOL103" s="9"/>
      <c r="SOM103" s="9"/>
      <c r="SON103" s="9"/>
      <c r="SOO103" s="9"/>
      <c r="SOP103" s="9"/>
      <c r="SOQ103" s="9"/>
      <c r="SOR103" s="9"/>
      <c r="SOS103" s="9"/>
      <c r="SOT103" s="9"/>
      <c r="SOU103" s="9"/>
      <c r="SOV103" s="9"/>
      <c r="SOW103" s="9"/>
      <c r="SOX103" s="9"/>
      <c r="SOY103" s="9"/>
      <c r="SOZ103" s="9"/>
      <c r="SPA103" s="9"/>
      <c r="SPB103" s="9"/>
      <c r="SPC103" s="9"/>
      <c r="SPD103" s="9"/>
      <c r="SPE103" s="9"/>
      <c r="SPF103" s="9"/>
      <c r="SPG103" s="9"/>
      <c r="SPH103" s="9"/>
      <c r="SPI103" s="9"/>
      <c r="SPJ103" s="9"/>
      <c r="SPK103" s="9"/>
      <c r="SPL103" s="9"/>
      <c r="SPM103" s="9"/>
      <c r="SPN103" s="9"/>
      <c r="SPO103" s="9"/>
      <c r="SPP103" s="9"/>
      <c r="SPQ103" s="9"/>
      <c r="SPR103" s="9"/>
      <c r="SPS103" s="9"/>
      <c r="SPT103" s="9"/>
      <c r="SPU103" s="9"/>
      <c r="SPV103" s="9"/>
      <c r="SPW103" s="9"/>
      <c r="SPX103" s="9"/>
      <c r="SPY103" s="9"/>
      <c r="SPZ103" s="9"/>
      <c r="SQA103" s="9"/>
      <c r="SQB103" s="9"/>
      <c r="SQC103" s="9"/>
      <c r="SQD103" s="9"/>
      <c r="SQE103" s="9"/>
      <c r="SQF103" s="9"/>
      <c r="SQG103" s="9"/>
      <c r="SQH103" s="9"/>
      <c r="SQI103" s="9"/>
      <c r="SQJ103" s="9"/>
      <c r="SQK103" s="9"/>
      <c r="SQL103" s="9"/>
      <c r="SQM103" s="9"/>
      <c r="SQN103" s="9"/>
      <c r="SQO103" s="9"/>
      <c r="SQP103" s="9"/>
      <c r="SQQ103" s="9"/>
      <c r="SQR103" s="9"/>
      <c r="SQS103" s="9"/>
      <c r="SQT103" s="9"/>
      <c r="SQU103" s="9"/>
      <c r="SQV103" s="9"/>
      <c r="SQW103" s="9"/>
      <c r="SQX103" s="9"/>
      <c r="SQY103" s="9"/>
      <c r="SQZ103" s="9"/>
      <c r="SRA103" s="9"/>
      <c r="SRB103" s="9"/>
      <c r="SRC103" s="9"/>
      <c r="SRD103" s="9"/>
      <c r="SRE103" s="9"/>
      <c r="SRF103" s="9"/>
      <c r="SRG103" s="9"/>
      <c r="SRH103" s="9"/>
      <c r="SRI103" s="9"/>
      <c r="SRJ103" s="9"/>
      <c r="SRK103" s="9"/>
      <c r="SRL103" s="9"/>
      <c r="SRM103" s="9"/>
      <c r="SRN103" s="9"/>
      <c r="SRO103" s="9"/>
      <c r="SRP103" s="9"/>
      <c r="SRQ103" s="9"/>
      <c r="SRR103" s="9"/>
      <c r="SRS103" s="9"/>
      <c r="SRT103" s="9"/>
      <c r="SRU103" s="9"/>
      <c r="SRV103" s="9"/>
      <c r="SRW103" s="9"/>
      <c r="SRX103" s="9"/>
      <c r="SRY103" s="9"/>
      <c r="SRZ103" s="9"/>
      <c r="SSA103" s="9"/>
      <c r="SSB103" s="9"/>
      <c r="SSC103" s="9"/>
      <c r="SSD103" s="9"/>
      <c r="SSE103" s="9"/>
      <c r="SSF103" s="9"/>
      <c r="SSG103" s="9"/>
      <c r="SSH103" s="9"/>
      <c r="SSI103" s="9"/>
      <c r="SSJ103" s="9"/>
      <c r="SSK103" s="9"/>
      <c r="SSL103" s="9"/>
      <c r="SSM103" s="9"/>
      <c r="SSN103" s="9"/>
      <c r="SSO103" s="9"/>
      <c r="SSP103" s="9"/>
      <c r="SSQ103" s="9"/>
      <c r="SSR103" s="9"/>
      <c r="SSS103" s="9"/>
      <c r="SST103" s="9"/>
      <c r="SSU103" s="9"/>
      <c r="SSV103" s="9"/>
      <c r="SSW103" s="9"/>
      <c r="SSX103" s="9"/>
      <c r="SSY103" s="9"/>
      <c r="SSZ103" s="9"/>
      <c r="STA103" s="9"/>
      <c r="STB103" s="9"/>
      <c r="STC103" s="9"/>
      <c r="STD103" s="9"/>
      <c r="STE103" s="9"/>
      <c r="STF103" s="9"/>
      <c r="STG103" s="9"/>
      <c r="STH103" s="9"/>
      <c r="STI103" s="9"/>
      <c r="STJ103" s="9"/>
      <c r="STK103" s="9"/>
      <c r="STL103" s="9"/>
      <c r="STM103" s="9"/>
      <c r="STN103" s="9"/>
      <c r="STO103" s="9"/>
      <c r="STP103" s="9"/>
      <c r="STQ103" s="9"/>
      <c r="STR103" s="9"/>
      <c r="STS103" s="9"/>
      <c r="STT103" s="9"/>
      <c r="STU103" s="9"/>
      <c r="STV103" s="9"/>
      <c r="STW103" s="9"/>
      <c r="STX103" s="9"/>
      <c r="STY103" s="9"/>
      <c r="STZ103" s="9"/>
      <c r="SUA103" s="9"/>
      <c r="SUB103" s="9"/>
      <c r="SUC103" s="9"/>
      <c r="SUD103" s="9"/>
      <c r="SUE103" s="9"/>
      <c r="SUF103" s="9"/>
      <c r="SUG103" s="9"/>
      <c r="SUH103" s="9"/>
      <c r="SUI103" s="9"/>
      <c r="SUJ103" s="9"/>
      <c r="SUK103" s="9"/>
      <c r="SUL103" s="9"/>
      <c r="SUM103" s="9"/>
      <c r="SUN103" s="9"/>
      <c r="SUO103" s="9"/>
      <c r="SUP103" s="9"/>
      <c r="SUQ103" s="9"/>
      <c r="SUR103" s="9"/>
      <c r="SUS103" s="9"/>
      <c r="SUT103" s="9"/>
      <c r="SUU103" s="9"/>
      <c r="SUV103" s="9"/>
      <c r="SUW103" s="9"/>
      <c r="SUX103" s="9"/>
      <c r="SUY103" s="9"/>
      <c r="SUZ103" s="9"/>
      <c r="SVA103" s="9"/>
      <c r="SVB103" s="9"/>
      <c r="SVC103" s="9"/>
      <c r="SVD103" s="9"/>
      <c r="SVE103" s="9"/>
      <c r="SVF103" s="9"/>
      <c r="SVG103" s="9"/>
      <c r="SVH103" s="9"/>
      <c r="SVI103" s="9"/>
      <c r="SVJ103" s="9"/>
      <c r="SVK103" s="9"/>
      <c r="SVL103" s="9"/>
      <c r="SVM103" s="9"/>
      <c r="SVN103" s="9"/>
      <c r="SVO103" s="9"/>
      <c r="SVP103" s="9"/>
      <c r="SVQ103" s="9"/>
      <c r="SVR103" s="9"/>
      <c r="SVS103" s="9"/>
      <c r="SVT103" s="9"/>
      <c r="SVU103" s="9"/>
      <c r="SVV103" s="9"/>
      <c r="SVW103" s="9"/>
      <c r="SVX103" s="9"/>
      <c r="SVY103" s="9"/>
      <c r="SVZ103" s="9"/>
      <c r="SWA103" s="9"/>
      <c r="SWB103" s="9"/>
      <c r="SWC103" s="9"/>
      <c r="SWD103" s="9"/>
      <c r="SWE103" s="9"/>
      <c r="SWF103" s="9"/>
      <c r="SWG103" s="9"/>
      <c r="SWH103" s="9"/>
      <c r="SWI103" s="9"/>
      <c r="SWJ103" s="9"/>
      <c r="SWK103" s="9"/>
      <c r="SWL103" s="9"/>
      <c r="SWM103" s="9"/>
      <c r="SWN103" s="9"/>
      <c r="SWO103" s="9"/>
      <c r="SWP103" s="9"/>
      <c r="SWQ103" s="9"/>
      <c r="SWR103" s="9"/>
      <c r="SWS103" s="9"/>
      <c r="SWT103" s="9"/>
      <c r="SWU103" s="9"/>
      <c r="SWV103" s="9"/>
      <c r="SWW103" s="9"/>
      <c r="SWX103" s="9"/>
      <c r="SWY103" s="9"/>
      <c r="SWZ103" s="9"/>
      <c r="SXA103" s="9"/>
      <c r="SXB103" s="9"/>
      <c r="SXC103" s="9"/>
      <c r="SXD103" s="9"/>
      <c r="SXE103" s="9"/>
      <c r="SXF103" s="9"/>
      <c r="SXG103" s="9"/>
      <c r="SXH103" s="9"/>
      <c r="SXI103" s="9"/>
      <c r="SXJ103" s="9"/>
      <c r="SXK103" s="9"/>
      <c r="SXL103" s="9"/>
      <c r="SXM103" s="9"/>
      <c r="SXN103" s="9"/>
      <c r="SXO103" s="9"/>
      <c r="SXP103" s="9"/>
      <c r="SXQ103" s="9"/>
      <c r="SXR103" s="9"/>
      <c r="SXS103" s="9"/>
      <c r="SXT103" s="9"/>
      <c r="SXU103" s="9"/>
      <c r="SXV103" s="9"/>
      <c r="SXW103" s="9"/>
      <c r="SXX103" s="9"/>
      <c r="SXY103" s="9"/>
      <c r="SXZ103" s="9"/>
      <c r="SYA103" s="9"/>
      <c r="SYB103" s="9"/>
      <c r="SYC103" s="9"/>
      <c r="SYD103" s="9"/>
      <c r="SYE103" s="9"/>
      <c r="SYF103" s="9"/>
      <c r="SYG103" s="9"/>
      <c r="SYH103" s="9"/>
      <c r="SYI103" s="9"/>
      <c r="SYJ103" s="9"/>
      <c r="SYK103" s="9"/>
      <c r="SYL103" s="9"/>
      <c r="SYM103" s="9"/>
      <c r="SYN103" s="9"/>
      <c r="SYO103" s="9"/>
      <c r="SYP103" s="9"/>
      <c r="SYQ103" s="9"/>
      <c r="SYR103" s="9"/>
      <c r="SYS103" s="9"/>
      <c r="SYT103" s="9"/>
      <c r="SYU103" s="9"/>
      <c r="SYV103" s="9"/>
      <c r="SYW103" s="9"/>
      <c r="SYX103" s="9"/>
      <c r="SYY103" s="9"/>
      <c r="SYZ103" s="9"/>
      <c r="SZA103" s="9"/>
      <c r="SZB103" s="9"/>
      <c r="SZC103" s="9"/>
      <c r="SZD103" s="9"/>
      <c r="SZE103" s="9"/>
      <c r="SZF103" s="9"/>
      <c r="SZG103" s="9"/>
      <c r="SZH103" s="9"/>
      <c r="SZI103" s="9"/>
      <c r="SZJ103" s="9"/>
      <c r="SZK103" s="9"/>
      <c r="SZL103" s="9"/>
      <c r="SZM103" s="9"/>
      <c r="SZN103" s="9"/>
      <c r="SZO103" s="9"/>
      <c r="SZP103" s="9"/>
      <c r="SZQ103" s="9"/>
      <c r="SZR103" s="9"/>
      <c r="SZS103" s="9"/>
      <c r="SZT103" s="9"/>
      <c r="SZU103" s="9"/>
      <c r="SZV103" s="9"/>
      <c r="SZW103" s="9"/>
      <c r="SZX103" s="9"/>
      <c r="SZY103" s="9"/>
      <c r="SZZ103" s="9"/>
      <c r="TAA103" s="9"/>
      <c r="TAB103" s="9"/>
      <c r="TAC103" s="9"/>
      <c r="TAD103" s="9"/>
      <c r="TAE103" s="9"/>
      <c r="TAF103" s="9"/>
      <c r="TAG103" s="9"/>
      <c r="TAH103" s="9"/>
      <c r="TAI103" s="9"/>
      <c r="TAJ103" s="9"/>
      <c r="TAK103" s="9"/>
      <c r="TAL103" s="9"/>
      <c r="TAM103" s="9"/>
      <c r="TAN103" s="9"/>
      <c r="TAO103" s="9"/>
      <c r="TAP103" s="9"/>
      <c r="TAQ103" s="9"/>
      <c r="TAR103" s="9"/>
      <c r="TAS103" s="9"/>
      <c r="TAT103" s="9"/>
      <c r="TAU103" s="9"/>
      <c r="TAV103" s="9"/>
      <c r="TAW103" s="9"/>
      <c r="TAX103" s="9"/>
      <c r="TAY103" s="9"/>
      <c r="TAZ103" s="9"/>
      <c r="TBA103" s="9"/>
      <c r="TBB103" s="9"/>
      <c r="TBC103" s="9"/>
      <c r="TBD103" s="9"/>
      <c r="TBE103" s="9"/>
      <c r="TBF103" s="9"/>
      <c r="TBG103" s="9"/>
      <c r="TBH103" s="9"/>
      <c r="TBI103" s="9"/>
      <c r="TBJ103" s="9"/>
      <c r="TBK103" s="9"/>
      <c r="TBL103" s="9"/>
      <c r="TBM103" s="9"/>
      <c r="TBN103" s="9"/>
      <c r="TBO103" s="9"/>
      <c r="TBP103" s="9"/>
      <c r="TBQ103" s="9"/>
      <c r="TBR103" s="9"/>
      <c r="TBS103" s="9"/>
      <c r="TBT103" s="9"/>
      <c r="TBU103" s="9"/>
      <c r="TBV103" s="9"/>
      <c r="TBW103" s="9"/>
      <c r="TBX103" s="9"/>
      <c r="TBY103" s="9"/>
      <c r="TBZ103" s="9"/>
      <c r="TCA103" s="9"/>
      <c r="TCB103" s="9"/>
      <c r="TCC103" s="9"/>
      <c r="TCD103" s="9"/>
      <c r="TCE103" s="9"/>
      <c r="TCF103" s="9"/>
      <c r="TCG103" s="9"/>
      <c r="TCH103" s="9"/>
      <c r="TCI103" s="9"/>
      <c r="TCJ103" s="9"/>
      <c r="TCK103" s="9"/>
      <c r="TCL103" s="9"/>
      <c r="TCM103" s="9"/>
      <c r="TCN103" s="9"/>
      <c r="TCO103" s="9"/>
      <c r="TCP103" s="9"/>
      <c r="TCQ103" s="9"/>
      <c r="TCR103" s="9"/>
      <c r="TCS103" s="9"/>
      <c r="TCT103" s="9"/>
      <c r="TCU103" s="9"/>
      <c r="TCV103" s="9"/>
      <c r="TCW103" s="9"/>
      <c r="TCX103" s="9"/>
      <c r="TCY103" s="9"/>
      <c r="TCZ103" s="9"/>
      <c r="TDA103" s="9"/>
      <c r="TDB103" s="9"/>
      <c r="TDC103" s="9"/>
      <c r="TDD103" s="9"/>
      <c r="TDE103" s="9"/>
      <c r="TDF103" s="9"/>
      <c r="TDG103" s="9"/>
      <c r="TDH103" s="9"/>
      <c r="TDI103" s="9"/>
      <c r="TDJ103" s="9"/>
      <c r="TDK103" s="9"/>
      <c r="TDL103" s="9"/>
      <c r="TDM103" s="9"/>
      <c r="TDN103" s="9"/>
      <c r="TDO103" s="9"/>
      <c r="TDP103" s="9"/>
      <c r="TDQ103" s="9"/>
      <c r="TDR103" s="9"/>
      <c r="TDS103" s="9"/>
      <c r="TDT103" s="9"/>
      <c r="TDU103" s="9"/>
      <c r="TDV103" s="9"/>
      <c r="TDW103" s="9"/>
      <c r="TDX103" s="9"/>
      <c r="TDY103" s="9"/>
      <c r="TDZ103" s="9"/>
      <c r="TEA103" s="9"/>
      <c r="TEB103" s="9"/>
      <c r="TEC103" s="9"/>
      <c r="TED103" s="9"/>
      <c r="TEE103" s="9"/>
      <c r="TEF103" s="9"/>
      <c r="TEG103" s="9"/>
      <c r="TEH103" s="9"/>
      <c r="TEI103" s="9"/>
      <c r="TEJ103" s="9"/>
      <c r="TEK103" s="9"/>
      <c r="TEL103" s="9"/>
      <c r="TEM103" s="9"/>
      <c r="TEN103" s="9"/>
      <c r="TEO103" s="9"/>
      <c r="TEP103" s="9"/>
      <c r="TEQ103" s="9"/>
      <c r="TER103" s="9"/>
      <c r="TES103" s="9"/>
      <c r="TET103" s="9"/>
      <c r="TEU103" s="9"/>
      <c r="TEV103" s="9"/>
      <c r="TEW103" s="9"/>
      <c r="TEX103" s="9"/>
      <c r="TEY103" s="9"/>
      <c r="TEZ103" s="9"/>
      <c r="TFA103" s="9"/>
      <c r="TFB103" s="9"/>
      <c r="TFC103" s="9"/>
      <c r="TFD103" s="9"/>
      <c r="TFE103" s="9"/>
      <c r="TFF103" s="9"/>
      <c r="TFG103" s="9"/>
      <c r="TFH103" s="9"/>
      <c r="TFI103" s="9"/>
      <c r="TFJ103" s="9"/>
      <c r="TFK103" s="9"/>
      <c r="TFL103" s="9"/>
      <c r="TFM103" s="9"/>
      <c r="TFN103" s="9"/>
      <c r="TFO103" s="9"/>
      <c r="TFP103" s="9"/>
      <c r="TFQ103" s="9"/>
      <c r="TFR103" s="9"/>
      <c r="TFS103" s="9"/>
      <c r="TFT103" s="9"/>
      <c r="TFU103" s="9"/>
      <c r="TFV103" s="9"/>
      <c r="TFW103" s="9"/>
      <c r="TFX103" s="9"/>
      <c r="TFY103" s="9"/>
      <c r="TFZ103" s="9"/>
      <c r="TGA103" s="9"/>
      <c r="TGB103" s="9"/>
      <c r="TGC103" s="9"/>
      <c r="TGD103" s="9"/>
      <c r="TGE103" s="9"/>
      <c r="TGF103" s="9"/>
      <c r="TGG103" s="9"/>
      <c r="TGH103" s="9"/>
      <c r="TGI103" s="9"/>
      <c r="TGJ103" s="9"/>
      <c r="TGK103" s="9"/>
      <c r="TGL103" s="9"/>
      <c r="TGM103" s="9"/>
      <c r="TGN103" s="9"/>
      <c r="TGO103" s="9"/>
      <c r="TGP103" s="9"/>
      <c r="TGQ103" s="9"/>
      <c r="TGR103" s="9"/>
      <c r="TGS103" s="9"/>
      <c r="TGT103" s="9"/>
      <c r="TGU103" s="9"/>
      <c r="TGV103" s="9"/>
      <c r="TGW103" s="9"/>
      <c r="TGX103" s="9"/>
      <c r="TGY103" s="9"/>
      <c r="TGZ103" s="9"/>
      <c r="THA103" s="9"/>
      <c r="THB103" s="9"/>
      <c r="THC103" s="9"/>
      <c r="THD103" s="9"/>
      <c r="THE103" s="9"/>
      <c r="THF103" s="9"/>
      <c r="THG103" s="9"/>
      <c r="THH103" s="9"/>
      <c r="THI103" s="9"/>
      <c r="THJ103" s="9"/>
      <c r="THK103" s="9"/>
      <c r="THL103" s="9"/>
      <c r="THM103" s="9"/>
      <c r="THN103" s="9"/>
      <c r="THO103" s="9"/>
      <c r="THP103" s="9"/>
      <c r="THQ103" s="9"/>
      <c r="THR103" s="9"/>
      <c r="THS103" s="9"/>
      <c r="THT103" s="9"/>
      <c r="THU103" s="9"/>
      <c r="THV103" s="9"/>
      <c r="THW103" s="9"/>
      <c r="THX103" s="9"/>
      <c r="THY103" s="9"/>
      <c r="THZ103" s="9"/>
      <c r="TIA103" s="9"/>
      <c r="TIB103" s="9"/>
      <c r="TIC103" s="9"/>
      <c r="TID103" s="9"/>
      <c r="TIE103" s="9"/>
      <c r="TIF103" s="9"/>
      <c r="TIG103" s="9"/>
      <c r="TIH103" s="9"/>
      <c r="TII103" s="9"/>
      <c r="TIJ103" s="9"/>
      <c r="TIK103" s="9"/>
      <c r="TIL103" s="9"/>
      <c r="TIM103" s="9"/>
      <c r="TIN103" s="9"/>
      <c r="TIO103" s="9"/>
      <c r="TIP103" s="9"/>
      <c r="TIQ103" s="9"/>
      <c r="TIR103" s="9"/>
      <c r="TIS103" s="9"/>
      <c r="TIT103" s="9"/>
      <c r="TIU103" s="9"/>
      <c r="TIV103" s="9"/>
      <c r="TIW103" s="9"/>
      <c r="TIX103" s="9"/>
      <c r="TIY103" s="9"/>
      <c r="TIZ103" s="9"/>
      <c r="TJA103" s="9"/>
      <c r="TJB103" s="9"/>
      <c r="TJC103" s="9"/>
      <c r="TJD103" s="9"/>
      <c r="TJE103" s="9"/>
      <c r="TJF103" s="9"/>
      <c r="TJG103" s="9"/>
      <c r="TJH103" s="9"/>
      <c r="TJI103" s="9"/>
      <c r="TJJ103" s="9"/>
      <c r="TJK103" s="9"/>
      <c r="TJL103" s="9"/>
      <c r="TJM103" s="9"/>
      <c r="TJN103" s="9"/>
      <c r="TJO103" s="9"/>
      <c r="TJP103" s="9"/>
      <c r="TJQ103" s="9"/>
      <c r="TJR103" s="9"/>
      <c r="TJS103" s="9"/>
      <c r="TJT103" s="9"/>
      <c r="TJU103" s="9"/>
      <c r="TJV103" s="9"/>
      <c r="TJW103" s="9"/>
      <c r="TJX103" s="9"/>
      <c r="TJY103" s="9"/>
      <c r="TJZ103" s="9"/>
      <c r="TKA103" s="9"/>
      <c r="TKB103" s="9"/>
      <c r="TKC103" s="9"/>
      <c r="TKD103" s="9"/>
      <c r="TKE103" s="9"/>
      <c r="TKF103" s="9"/>
      <c r="TKG103" s="9"/>
      <c r="TKH103" s="9"/>
      <c r="TKI103" s="9"/>
      <c r="TKJ103" s="9"/>
      <c r="TKK103" s="9"/>
      <c r="TKL103" s="9"/>
      <c r="TKM103" s="9"/>
      <c r="TKN103" s="9"/>
      <c r="TKO103" s="9"/>
      <c r="TKP103" s="9"/>
      <c r="TKQ103" s="9"/>
      <c r="TKR103" s="9"/>
      <c r="TKS103" s="9"/>
      <c r="TKT103" s="9"/>
      <c r="TKU103" s="9"/>
      <c r="TKV103" s="9"/>
      <c r="TKW103" s="9"/>
      <c r="TKX103" s="9"/>
      <c r="TKY103" s="9"/>
      <c r="TKZ103" s="9"/>
      <c r="TLA103" s="9"/>
      <c r="TLB103" s="9"/>
      <c r="TLC103" s="9"/>
      <c r="TLD103" s="9"/>
      <c r="TLE103" s="9"/>
      <c r="TLF103" s="9"/>
      <c r="TLG103" s="9"/>
      <c r="TLH103" s="9"/>
      <c r="TLI103" s="9"/>
      <c r="TLJ103" s="9"/>
      <c r="TLK103" s="9"/>
      <c r="TLL103" s="9"/>
      <c r="TLM103" s="9"/>
      <c r="TLN103" s="9"/>
      <c r="TLO103" s="9"/>
      <c r="TLP103" s="9"/>
      <c r="TLQ103" s="9"/>
      <c r="TLR103" s="9"/>
      <c r="TLS103" s="9"/>
      <c r="TLT103" s="9"/>
      <c r="TLU103" s="9"/>
      <c r="TLV103" s="9"/>
      <c r="TLW103" s="9"/>
      <c r="TLX103" s="9"/>
      <c r="TLY103" s="9"/>
      <c r="TLZ103" s="9"/>
      <c r="TMA103" s="9"/>
      <c r="TMB103" s="9"/>
      <c r="TMC103" s="9"/>
      <c r="TMD103" s="9"/>
      <c r="TME103" s="9"/>
      <c r="TMF103" s="9"/>
      <c r="TMG103" s="9"/>
      <c r="TMH103" s="9"/>
      <c r="TMI103" s="9"/>
      <c r="TMJ103" s="9"/>
      <c r="TMK103" s="9"/>
      <c r="TML103" s="9"/>
      <c r="TMM103" s="9"/>
      <c r="TMN103" s="9"/>
      <c r="TMO103" s="9"/>
      <c r="TMP103" s="9"/>
      <c r="TMQ103" s="9"/>
      <c r="TMR103" s="9"/>
      <c r="TMS103" s="9"/>
      <c r="TMT103" s="9"/>
      <c r="TMU103" s="9"/>
      <c r="TMV103" s="9"/>
      <c r="TMW103" s="9"/>
      <c r="TMX103" s="9"/>
      <c r="TMY103" s="9"/>
      <c r="TMZ103" s="9"/>
      <c r="TNA103" s="9"/>
      <c r="TNB103" s="9"/>
      <c r="TNC103" s="9"/>
      <c r="TND103" s="9"/>
      <c r="TNE103" s="9"/>
      <c r="TNF103" s="9"/>
      <c r="TNG103" s="9"/>
      <c r="TNH103" s="9"/>
      <c r="TNI103" s="9"/>
      <c r="TNJ103" s="9"/>
      <c r="TNK103" s="9"/>
      <c r="TNL103" s="9"/>
      <c r="TNM103" s="9"/>
      <c r="TNN103" s="9"/>
      <c r="TNO103" s="9"/>
      <c r="TNP103" s="9"/>
      <c r="TNQ103" s="9"/>
      <c r="TNR103" s="9"/>
      <c r="TNS103" s="9"/>
      <c r="TNT103" s="9"/>
      <c r="TNU103" s="9"/>
      <c r="TNV103" s="9"/>
      <c r="TNW103" s="9"/>
      <c r="TNX103" s="9"/>
      <c r="TNY103" s="9"/>
      <c r="TNZ103" s="9"/>
      <c r="TOA103" s="9"/>
      <c r="TOB103" s="9"/>
      <c r="TOC103" s="9"/>
      <c r="TOD103" s="9"/>
      <c r="TOE103" s="9"/>
      <c r="TOF103" s="9"/>
      <c r="TOG103" s="9"/>
      <c r="TOH103" s="9"/>
      <c r="TOI103" s="9"/>
      <c r="TOJ103" s="9"/>
      <c r="TOK103" s="9"/>
      <c r="TOL103" s="9"/>
      <c r="TOM103" s="9"/>
      <c r="TON103" s="9"/>
      <c r="TOO103" s="9"/>
      <c r="TOP103" s="9"/>
      <c r="TOQ103" s="9"/>
      <c r="TOR103" s="9"/>
      <c r="TOS103" s="9"/>
      <c r="TOT103" s="9"/>
      <c r="TOU103" s="9"/>
      <c r="TOV103" s="9"/>
      <c r="TOW103" s="9"/>
      <c r="TOX103" s="9"/>
      <c r="TOY103" s="9"/>
      <c r="TOZ103" s="9"/>
      <c r="TPA103" s="9"/>
      <c r="TPB103" s="9"/>
      <c r="TPC103" s="9"/>
      <c r="TPD103" s="9"/>
      <c r="TPE103" s="9"/>
      <c r="TPF103" s="9"/>
      <c r="TPG103" s="9"/>
      <c r="TPH103" s="9"/>
      <c r="TPI103" s="9"/>
      <c r="TPJ103" s="9"/>
      <c r="TPK103" s="9"/>
      <c r="TPL103" s="9"/>
      <c r="TPM103" s="9"/>
      <c r="TPN103" s="9"/>
      <c r="TPO103" s="9"/>
      <c r="TPP103" s="9"/>
      <c r="TPQ103" s="9"/>
      <c r="TPR103" s="9"/>
      <c r="TPS103" s="9"/>
      <c r="TPT103" s="9"/>
      <c r="TPU103" s="9"/>
      <c r="TPV103" s="9"/>
      <c r="TPW103" s="9"/>
      <c r="TPX103" s="9"/>
      <c r="TPY103" s="9"/>
      <c r="TPZ103" s="9"/>
      <c r="TQA103" s="9"/>
      <c r="TQB103" s="9"/>
      <c r="TQC103" s="9"/>
      <c r="TQD103" s="9"/>
      <c r="TQE103" s="9"/>
      <c r="TQF103" s="9"/>
      <c r="TQG103" s="9"/>
      <c r="TQH103" s="9"/>
      <c r="TQI103" s="9"/>
      <c r="TQJ103" s="9"/>
      <c r="TQK103" s="9"/>
      <c r="TQL103" s="9"/>
      <c r="TQM103" s="9"/>
      <c r="TQN103" s="9"/>
      <c r="TQO103" s="9"/>
      <c r="TQP103" s="9"/>
      <c r="TQQ103" s="9"/>
      <c r="TQR103" s="9"/>
      <c r="TQS103" s="9"/>
      <c r="TQT103" s="9"/>
      <c r="TQU103" s="9"/>
      <c r="TQV103" s="9"/>
      <c r="TQW103" s="9"/>
      <c r="TQX103" s="9"/>
      <c r="TQY103" s="9"/>
      <c r="TQZ103" s="9"/>
      <c r="TRA103" s="9"/>
      <c r="TRB103" s="9"/>
      <c r="TRC103" s="9"/>
      <c r="TRD103" s="9"/>
      <c r="TRE103" s="9"/>
      <c r="TRF103" s="9"/>
      <c r="TRG103" s="9"/>
      <c r="TRH103" s="9"/>
      <c r="TRI103" s="9"/>
      <c r="TRJ103" s="9"/>
      <c r="TRK103" s="9"/>
      <c r="TRL103" s="9"/>
      <c r="TRM103" s="9"/>
      <c r="TRN103" s="9"/>
      <c r="TRO103" s="9"/>
      <c r="TRP103" s="9"/>
      <c r="TRQ103" s="9"/>
      <c r="TRR103" s="9"/>
      <c r="TRS103" s="9"/>
      <c r="TRT103" s="9"/>
      <c r="TRU103" s="9"/>
      <c r="TRV103" s="9"/>
      <c r="TRW103" s="9"/>
      <c r="TRX103" s="9"/>
      <c r="TRY103" s="9"/>
      <c r="TRZ103" s="9"/>
      <c r="TSA103" s="9"/>
      <c r="TSB103" s="9"/>
      <c r="TSC103" s="9"/>
      <c r="TSD103" s="9"/>
      <c r="TSE103" s="9"/>
      <c r="TSF103" s="9"/>
      <c r="TSG103" s="9"/>
      <c r="TSH103" s="9"/>
      <c r="TSI103" s="9"/>
      <c r="TSJ103" s="9"/>
      <c r="TSK103" s="9"/>
      <c r="TSL103" s="9"/>
      <c r="TSM103" s="9"/>
      <c r="TSN103" s="9"/>
      <c r="TSO103" s="9"/>
      <c r="TSP103" s="9"/>
      <c r="TSQ103" s="9"/>
      <c r="TSR103" s="9"/>
      <c r="TSS103" s="9"/>
      <c r="TST103" s="9"/>
      <c r="TSU103" s="9"/>
      <c r="TSV103" s="9"/>
      <c r="TSW103" s="9"/>
      <c r="TSX103" s="9"/>
      <c r="TSY103" s="9"/>
      <c r="TSZ103" s="9"/>
      <c r="TTA103" s="9"/>
      <c r="TTB103" s="9"/>
      <c r="TTC103" s="9"/>
      <c r="TTD103" s="9"/>
      <c r="TTE103" s="9"/>
      <c r="TTF103" s="9"/>
      <c r="TTG103" s="9"/>
      <c r="TTH103" s="9"/>
      <c r="TTI103" s="9"/>
      <c r="TTJ103" s="9"/>
      <c r="TTK103" s="9"/>
      <c r="TTL103" s="9"/>
      <c r="TTM103" s="9"/>
      <c r="TTN103" s="9"/>
      <c r="TTO103" s="9"/>
      <c r="TTP103" s="9"/>
      <c r="TTQ103" s="9"/>
      <c r="TTR103" s="9"/>
      <c r="TTS103" s="9"/>
      <c r="TTT103" s="9"/>
      <c r="TTU103" s="9"/>
      <c r="TTV103" s="9"/>
      <c r="TTW103" s="9"/>
      <c r="TTX103" s="9"/>
      <c r="TTY103" s="9"/>
      <c r="TTZ103" s="9"/>
      <c r="TUA103" s="9"/>
      <c r="TUB103" s="9"/>
      <c r="TUC103" s="9"/>
      <c r="TUD103" s="9"/>
      <c r="TUE103" s="9"/>
      <c r="TUF103" s="9"/>
      <c r="TUG103" s="9"/>
      <c r="TUH103" s="9"/>
      <c r="TUI103" s="9"/>
      <c r="TUJ103" s="9"/>
      <c r="TUK103" s="9"/>
      <c r="TUL103" s="9"/>
      <c r="TUM103" s="9"/>
      <c r="TUN103" s="9"/>
      <c r="TUO103" s="9"/>
      <c r="TUP103" s="9"/>
      <c r="TUQ103" s="9"/>
      <c r="TUR103" s="9"/>
      <c r="TUS103" s="9"/>
      <c r="TUT103" s="9"/>
      <c r="TUU103" s="9"/>
      <c r="TUV103" s="9"/>
      <c r="TUW103" s="9"/>
      <c r="TUX103" s="9"/>
      <c r="TUY103" s="9"/>
      <c r="TUZ103" s="9"/>
      <c r="TVA103" s="9"/>
      <c r="TVB103" s="9"/>
      <c r="TVC103" s="9"/>
      <c r="TVD103" s="9"/>
      <c r="TVE103" s="9"/>
      <c r="TVF103" s="9"/>
      <c r="TVG103" s="9"/>
      <c r="TVH103" s="9"/>
      <c r="TVI103" s="9"/>
      <c r="TVJ103" s="9"/>
      <c r="TVK103" s="9"/>
      <c r="TVL103" s="9"/>
      <c r="TVM103" s="9"/>
      <c r="TVN103" s="9"/>
      <c r="TVO103" s="9"/>
      <c r="TVP103" s="9"/>
      <c r="TVQ103" s="9"/>
      <c r="TVR103" s="9"/>
      <c r="TVS103" s="9"/>
      <c r="TVT103" s="9"/>
      <c r="TVU103" s="9"/>
      <c r="TVV103" s="9"/>
      <c r="TVW103" s="9"/>
      <c r="TVX103" s="9"/>
      <c r="TVY103" s="9"/>
      <c r="TVZ103" s="9"/>
      <c r="TWA103" s="9"/>
      <c r="TWB103" s="9"/>
      <c r="TWC103" s="9"/>
      <c r="TWD103" s="9"/>
      <c r="TWE103" s="9"/>
      <c r="TWF103" s="9"/>
      <c r="TWG103" s="9"/>
      <c r="TWH103" s="9"/>
      <c r="TWI103" s="9"/>
      <c r="TWJ103" s="9"/>
      <c r="TWK103" s="9"/>
      <c r="TWL103" s="9"/>
      <c r="TWM103" s="9"/>
      <c r="TWN103" s="9"/>
      <c r="TWO103" s="9"/>
      <c r="TWP103" s="9"/>
      <c r="TWQ103" s="9"/>
      <c r="TWR103" s="9"/>
      <c r="TWS103" s="9"/>
      <c r="TWT103" s="9"/>
      <c r="TWU103" s="9"/>
      <c r="TWV103" s="9"/>
      <c r="TWW103" s="9"/>
      <c r="TWX103" s="9"/>
      <c r="TWY103" s="9"/>
      <c r="TWZ103" s="9"/>
      <c r="TXA103" s="9"/>
      <c r="TXB103" s="9"/>
      <c r="TXC103" s="9"/>
      <c r="TXD103" s="9"/>
      <c r="TXE103" s="9"/>
      <c r="TXF103" s="9"/>
      <c r="TXG103" s="9"/>
      <c r="TXH103" s="9"/>
      <c r="TXI103" s="9"/>
      <c r="TXJ103" s="9"/>
      <c r="TXK103" s="9"/>
      <c r="TXL103" s="9"/>
      <c r="TXM103" s="9"/>
      <c r="TXN103" s="9"/>
      <c r="TXO103" s="9"/>
      <c r="TXP103" s="9"/>
      <c r="TXQ103" s="9"/>
      <c r="TXR103" s="9"/>
      <c r="TXS103" s="9"/>
      <c r="TXT103" s="9"/>
      <c r="TXU103" s="9"/>
      <c r="TXV103" s="9"/>
      <c r="TXW103" s="9"/>
      <c r="TXX103" s="9"/>
      <c r="TXY103" s="9"/>
      <c r="TXZ103" s="9"/>
      <c r="TYA103" s="9"/>
      <c r="TYB103" s="9"/>
      <c r="TYC103" s="9"/>
      <c r="TYD103" s="9"/>
      <c r="TYE103" s="9"/>
      <c r="TYF103" s="9"/>
      <c r="TYG103" s="9"/>
      <c r="TYH103" s="9"/>
      <c r="TYI103" s="9"/>
      <c r="TYJ103" s="9"/>
      <c r="TYK103" s="9"/>
      <c r="TYL103" s="9"/>
      <c r="TYM103" s="9"/>
      <c r="TYN103" s="9"/>
      <c r="TYO103" s="9"/>
      <c r="TYP103" s="9"/>
      <c r="TYQ103" s="9"/>
      <c r="TYR103" s="9"/>
      <c r="TYS103" s="9"/>
      <c r="TYT103" s="9"/>
      <c r="TYU103" s="9"/>
      <c r="TYV103" s="9"/>
      <c r="TYW103" s="9"/>
      <c r="TYX103" s="9"/>
      <c r="TYY103" s="9"/>
      <c r="TYZ103" s="9"/>
      <c r="TZA103" s="9"/>
      <c r="TZB103" s="9"/>
      <c r="TZC103" s="9"/>
      <c r="TZD103" s="9"/>
      <c r="TZE103" s="9"/>
      <c r="TZF103" s="9"/>
      <c r="TZG103" s="9"/>
      <c r="TZH103" s="9"/>
      <c r="TZI103" s="9"/>
      <c r="TZJ103" s="9"/>
      <c r="TZK103" s="9"/>
      <c r="TZL103" s="9"/>
      <c r="TZM103" s="9"/>
      <c r="TZN103" s="9"/>
      <c r="TZO103" s="9"/>
      <c r="TZP103" s="9"/>
      <c r="TZQ103" s="9"/>
      <c r="TZR103" s="9"/>
      <c r="TZS103" s="9"/>
      <c r="TZT103" s="9"/>
      <c r="TZU103" s="9"/>
      <c r="TZV103" s="9"/>
      <c r="TZW103" s="9"/>
      <c r="TZX103" s="9"/>
      <c r="TZY103" s="9"/>
      <c r="TZZ103" s="9"/>
      <c r="UAA103" s="9"/>
      <c r="UAB103" s="9"/>
      <c r="UAC103" s="9"/>
      <c r="UAD103" s="9"/>
      <c r="UAE103" s="9"/>
      <c r="UAF103" s="9"/>
      <c r="UAG103" s="9"/>
      <c r="UAH103" s="9"/>
      <c r="UAI103" s="9"/>
      <c r="UAJ103" s="9"/>
      <c r="UAK103" s="9"/>
      <c r="UAL103" s="9"/>
      <c r="UAM103" s="9"/>
      <c r="UAN103" s="9"/>
      <c r="UAO103" s="9"/>
      <c r="UAP103" s="9"/>
      <c r="UAQ103" s="9"/>
      <c r="UAR103" s="9"/>
      <c r="UAS103" s="9"/>
      <c r="UAT103" s="9"/>
      <c r="UAU103" s="9"/>
      <c r="UAV103" s="9"/>
      <c r="UAW103" s="9"/>
      <c r="UAX103" s="9"/>
      <c r="UAY103" s="9"/>
      <c r="UAZ103" s="9"/>
      <c r="UBA103" s="9"/>
      <c r="UBB103" s="9"/>
      <c r="UBC103" s="9"/>
      <c r="UBD103" s="9"/>
      <c r="UBE103" s="9"/>
      <c r="UBF103" s="9"/>
      <c r="UBG103" s="9"/>
      <c r="UBH103" s="9"/>
      <c r="UBI103" s="9"/>
      <c r="UBJ103" s="9"/>
      <c r="UBK103" s="9"/>
      <c r="UBL103" s="9"/>
      <c r="UBM103" s="9"/>
      <c r="UBN103" s="9"/>
      <c r="UBO103" s="9"/>
      <c r="UBP103" s="9"/>
      <c r="UBQ103" s="9"/>
      <c r="UBR103" s="9"/>
      <c r="UBS103" s="9"/>
      <c r="UBT103" s="9"/>
      <c r="UBU103" s="9"/>
      <c r="UBV103" s="9"/>
      <c r="UBW103" s="9"/>
      <c r="UBX103" s="9"/>
      <c r="UBY103" s="9"/>
      <c r="UBZ103" s="9"/>
      <c r="UCA103" s="9"/>
      <c r="UCB103" s="9"/>
      <c r="UCC103" s="9"/>
      <c r="UCD103" s="9"/>
      <c r="UCE103" s="9"/>
      <c r="UCF103" s="9"/>
      <c r="UCG103" s="9"/>
      <c r="UCH103" s="9"/>
      <c r="UCI103" s="9"/>
      <c r="UCJ103" s="9"/>
      <c r="UCK103" s="9"/>
      <c r="UCL103" s="9"/>
      <c r="UCM103" s="9"/>
      <c r="UCN103" s="9"/>
      <c r="UCO103" s="9"/>
      <c r="UCP103" s="9"/>
      <c r="UCQ103" s="9"/>
      <c r="UCR103" s="9"/>
      <c r="UCS103" s="9"/>
      <c r="UCT103" s="9"/>
      <c r="UCU103" s="9"/>
      <c r="UCV103" s="9"/>
      <c r="UCW103" s="9"/>
      <c r="UCX103" s="9"/>
      <c r="UCY103" s="9"/>
      <c r="UCZ103" s="9"/>
      <c r="UDA103" s="9"/>
      <c r="UDB103" s="9"/>
      <c r="UDC103" s="9"/>
      <c r="UDD103" s="9"/>
      <c r="UDE103" s="9"/>
      <c r="UDF103" s="9"/>
      <c r="UDG103" s="9"/>
      <c r="UDH103" s="9"/>
      <c r="UDI103" s="9"/>
      <c r="UDJ103" s="9"/>
      <c r="UDK103" s="9"/>
      <c r="UDL103" s="9"/>
      <c r="UDM103" s="9"/>
      <c r="UDN103" s="9"/>
      <c r="UDO103" s="9"/>
      <c r="UDP103" s="9"/>
      <c r="UDQ103" s="9"/>
      <c r="UDR103" s="9"/>
      <c r="UDS103" s="9"/>
      <c r="UDT103" s="9"/>
      <c r="UDU103" s="9"/>
      <c r="UDV103" s="9"/>
      <c r="UDW103" s="9"/>
      <c r="UDX103" s="9"/>
      <c r="UDY103" s="9"/>
      <c r="UDZ103" s="9"/>
      <c r="UEA103" s="9"/>
      <c r="UEB103" s="9"/>
      <c r="UEC103" s="9"/>
      <c r="UED103" s="9"/>
      <c r="UEE103" s="9"/>
      <c r="UEF103" s="9"/>
      <c r="UEG103" s="9"/>
      <c r="UEH103" s="9"/>
      <c r="UEI103" s="9"/>
      <c r="UEJ103" s="9"/>
      <c r="UEK103" s="9"/>
      <c r="UEL103" s="9"/>
      <c r="UEM103" s="9"/>
      <c r="UEN103" s="9"/>
      <c r="UEO103" s="9"/>
      <c r="UEP103" s="9"/>
      <c r="UEQ103" s="9"/>
      <c r="UER103" s="9"/>
      <c r="UES103" s="9"/>
      <c r="UET103" s="9"/>
      <c r="UEU103" s="9"/>
      <c r="UEV103" s="9"/>
      <c r="UEW103" s="9"/>
      <c r="UEX103" s="9"/>
      <c r="UEY103" s="9"/>
      <c r="UEZ103" s="9"/>
      <c r="UFA103" s="9"/>
      <c r="UFB103" s="9"/>
      <c r="UFC103" s="9"/>
      <c r="UFD103" s="9"/>
      <c r="UFE103" s="9"/>
      <c r="UFF103" s="9"/>
      <c r="UFG103" s="9"/>
      <c r="UFH103" s="9"/>
      <c r="UFI103" s="9"/>
      <c r="UFJ103" s="9"/>
      <c r="UFK103" s="9"/>
      <c r="UFL103" s="9"/>
      <c r="UFM103" s="9"/>
      <c r="UFN103" s="9"/>
      <c r="UFO103" s="9"/>
      <c r="UFP103" s="9"/>
      <c r="UFQ103" s="9"/>
      <c r="UFR103" s="9"/>
      <c r="UFS103" s="9"/>
      <c r="UFT103" s="9"/>
      <c r="UFU103" s="9"/>
      <c r="UFV103" s="9"/>
      <c r="UFW103" s="9"/>
      <c r="UFX103" s="9"/>
      <c r="UFY103" s="9"/>
      <c r="UFZ103" s="9"/>
      <c r="UGA103" s="9"/>
      <c r="UGB103" s="9"/>
      <c r="UGC103" s="9"/>
      <c r="UGD103" s="9"/>
      <c r="UGE103" s="9"/>
      <c r="UGF103" s="9"/>
      <c r="UGG103" s="9"/>
      <c r="UGH103" s="9"/>
      <c r="UGI103" s="9"/>
      <c r="UGJ103" s="9"/>
      <c r="UGK103" s="9"/>
      <c r="UGL103" s="9"/>
      <c r="UGM103" s="9"/>
      <c r="UGN103" s="9"/>
      <c r="UGO103" s="9"/>
      <c r="UGP103" s="9"/>
      <c r="UGQ103" s="9"/>
      <c r="UGR103" s="9"/>
      <c r="UGS103" s="9"/>
      <c r="UGT103" s="9"/>
      <c r="UGU103" s="9"/>
      <c r="UGV103" s="9"/>
      <c r="UGW103" s="9"/>
      <c r="UGX103" s="9"/>
      <c r="UGY103" s="9"/>
      <c r="UGZ103" s="9"/>
      <c r="UHA103" s="9"/>
      <c r="UHB103" s="9"/>
      <c r="UHC103" s="9"/>
      <c r="UHD103" s="9"/>
      <c r="UHE103" s="9"/>
      <c r="UHF103" s="9"/>
      <c r="UHG103" s="9"/>
      <c r="UHH103" s="9"/>
      <c r="UHI103" s="9"/>
      <c r="UHJ103" s="9"/>
      <c r="UHK103" s="9"/>
      <c r="UHL103" s="9"/>
      <c r="UHM103" s="9"/>
      <c r="UHN103" s="9"/>
      <c r="UHO103" s="9"/>
      <c r="UHP103" s="9"/>
      <c r="UHQ103" s="9"/>
      <c r="UHR103" s="9"/>
      <c r="UHS103" s="9"/>
      <c r="UHT103" s="9"/>
      <c r="UHU103" s="9"/>
      <c r="UHV103" s="9"/>
      <c r="UHW103" s="9"/>
      <c r="UHX103" s="9"/>
      <c r="UHY103" s="9"/>
      <c r="UHZ103" s="9"/>
      <c r="UIA103" s="9"/>
      <c r="UIB103" s="9"/>
      <c r="UIC103" s="9"/>
      <c r="UID103" s="9"/>
      <c r="UIE103" s="9"/>
      <c r="UIF103" s="9"/>
      <c r="UIG103" s="9"/>
      <c r="UIH103" s="9"/>
      <c r="UII103" s="9"/>
      <c r="UIJ103" s="9"/>
      <c r="UIK103" s="9"/>
      <c r="UIL103" s="9"/>
      <c r="UIM103" s="9"/>
      <c r="UIN103" s="9"/>
      <c r="UIO103" s="9"/>
      <c r="UIP103" s="9"/>
      <c r="UIQ103" s="9"/>
      <c r="UIR103" s="9"/>
      <c r="UIS103" s="9"/>
      <c r="UIT103" s="9"/>
      <c r="UIU103" s="9"/>
      <c r="UIV103" s="9"/>
      <c r="UIW103" s="9"/>
      <c r="UIX103" s="9"/>
      <c r="UIY103" s="9"/>
      <c r="UIZ103" s="9"/>
      <c r="UJA103" s="9"/>
      <c r="UJB103" s="9"/>
      <c r="UJC103" s="9"/>
      <c r="UJD103" s="9"/>
      <c r="UJE103" s="9"/>
      <c r="UJF103" s="9"/>
      <c r="UJG103" s="9"/>
      <c r="UJH103" s="9"/>
      <c r="UJI103" s="9"/>
      <c r="UJJ103" s="9"/>
      <c r="UJK103" s="9"/>
      <c r="UJL103" s="9"/>
      <c r="UJM103" s="9"/>
      <c r="UJN103" s="9"/>
      <c r="UJO103" s="9"/>
      <c r="UJP103" s="9"/>
      <c r="UJQ103" s="9"/>
      <c r="UJR103" s="9"/>
      <c r="UJS103" s="9"/>
      <c r="UJT103" s="9"/>
      <c r="UJU103" s="9"/>
      <c r="UJV103" s="9"/>
      <c r="UJW103" s="9"/>
      <c r="UJX103" s="9"/>
      <c r="UJY103" s="9"/>
      <c r="UJZ103" s="9"/>
      <c r="UKA103" s="9"/>
      <c r="UKB103" s="9"/>
      <c r="UKC103" s="9"/>
      <c r="UKD103" s="9"/>
      <c r="UKE103" s="9"/>
      <c r="UKF103" s="9"/>
      <c r="UKG103" s="9"/>
      <c r="UKH103" s="9"/>
      <c r="UKI103" s="9"/>
      <c r="UKJ103" s="9"/>
      <c r="UKK103" s="9"/>
      <c r="UKL103" s="9"/>
      <c r="UKM103" s="9"/>
      <c r="UKN103" s="9"/>
      <c r="UKO103" s="9"/>
      <c r="UKP103" s="9"/>
      <c r="UKQ103" s="9"/>
      <c r="UKR103" s="9"/>
      <c r="UKS103" s="9"/>
      <c r="UKT103" s="9"/>
      <c r="UKU103" s="9"/>
      <c r="UKV103" s="9"/>
      <c r="UKW103" s="9"/>
      <c r="UKX103" s="9"/>
      <c r="UKY103" s="9"/>
      <c r="UKZ103" s="9"/>
      <c r="ULA103" s="9"/>
      <c r="ULB103" s="9"/>
      <c r="ULC103" s="9"/>
      <c r="ULD103" s="9"/>
      <c r="ULE103" s="9"/>
      <c r="ULF103" s="9"/>
      <c r="ULG103" s="9"/>
      <c r="ULH103" s="9"/>
      <c r="ULI103" s="9"/>
      <c r="ULJ103" s="9"/>
      <c r="ULK103" s="9"/>
      <c r="ULL103" s="9"/>
      <c r="ULM103" s="9"/>
      <c r="ULN103" s="9"/>
      <c r="ULO103" s="9"/>
      <c r="ULP103" s="9"/>
      <c r="ULQ103" s="9"/>
      <c r="ULR103" s="9"/>
      <c r="ULS103" s="9"/>
      <c r="ULT103" s="9"/>
      <c r="ULU103" s="9"/>
      <c r="ULV103" s="9"/>
      <c r="ULW103" s="9"/>
      <c r="ULX103" s="9"/>
      <c r="ULY103" s="9"/>
      <c r="ULZ103" s="9"/>
      <c r="UMA103" s="9"/>
      <c r="UMB103" s="9"/>
      <c r="UMC103" s="9"/>
      <c r="UMD103" s="9"/>
      <c r="UME103" s="9"/>
      <c r="UMF103" s="9"/>
      <c r="UMG103" s="9"/>
      <c r="UMH103" s="9"/>
      <c r="UMI103" s="9"/>
      <c r="UMJ103" s="9"/>
      <c r="UMK103" s="9"/>
      <c r="UML103" s="9"/>
      <c r="UMM103" s="9"/>
      <c r="UMN103" s="9"/>
      <c r="UMO103" s="9"/>
      <c r="UMP103" s="9"/>
      <c r="UMQ103" s="9"/>
      <c r="UMR103" s="9"/>
      <c r="UMS103" s="9"/>
      <c r="UMT103" s="9"/>
      <c r="UMU103" s="9"/>
      <c r="UMV103" s="9"/>
      <c r="UMW103" s="9"/>
      <c r="UMX103" s="9"/>
      <c r="UMY103" s="9"/>
      <c r="UMZ103" s="9"/>
      <c r="UNA103" s="9"/>
      <c r="UNB103" s="9"/>
      <c r="UNC103" s="9"/>
      <c r="UND103" s="9"/>
      <c r="UNE103" s="9"/>
      <c r="UNF103" s="9"/>
      <c r="UNG103" s="9"/>
      <c r="UNH103" s="9"/>
      <c r="UNI103" s="9"/>
      <c r="UNJ103" s="9"/>
      <c r="UNK103" s="9"/>
      <c r="UNL103" s="9"/>
      <c r="UNM103" s="9"/>
      <c r="UNN103" s="9"/>
      <c r="UNO103" s="9"/>
      <c r="UNP103" s="9"/>
      <c r="UNQ103" s="9"/>
      <c r="UNR103" s="9"/>
      <c r="UNS103" s="9"/>
      <c r="UNT103" s="9"/>
      <c r="UNU103" s="9"/>
      <c r="UNV103" s="9"/>
      <c r="UNW103" s="9"/>
      <c r="UNX103" s="9"/>
      <c r="UNY103" s="9"/>
      <c r="UNZ103" s="9"/>
      <c r="UOA103" s="9"/>
      <c r="UOB103" s="9"/>
      <c r="UOC103" s="9"/>
      <c r="UOD103" s="9"/>
      <c r="UOE103" s="9"/>
      <c r="UOF103" s="9"/>
      <c r="UOG103" s="9"/>
      <c r="UOH103" s="9"/>
      <c r="UOI103" s="9"/>
      <c r="UOJ103" s="9"/>
      <c r="UOK103" s="9"/>
      <c r="UOL103" s="9"/>
      <c r="UOM103" s="9"/>
      <c r="UON103" s="9"/>
      <c r="UOO103" s="9"/>
      <c r="UOP103" s="9"/>
      <c r="UOQ103" s="9"/>
      <c r="UOR103" s="9"/>
      <c r="UOS103" s="9"/>
      <c r="UOT103" s="9"/>
      <c r="UOU103" s="9"/>
      <c r="UOV103" s="9"/>
      <c r="UOW103" s="9"/>
      <c r="UOX103" s="9"/>
      <c r="UOY103" s="9"/>
      <c r="UOZ103" s="9"/>
      <c r="UPA103" s="9"/>
      <c r="UPB103" s="9"/>
      <c r="UPC103" s="9"/>
      <c r="UPD103" s="9"/>
      <c r="UPE103" s="9"/>
      <c r="UPF103" s="9"/>
      <c r="UPG103" s="9"/>
      <c r="UPH103" s="9"/>
      <c r="UPI103" s="9"/>
      <c r="UPJ103" s="9"/>
      <c r="UPK103" s="9"/>
      <c r="UPL103" s="9"/>
      <c r="UPM103" s="9"/>
      <c r="UPN103" s="9"/>
      <c r="UPO103" s="9"/>
      <c r="UPP103" s="9"/>
      <c r="UPQ103" s="9"/>
      <c r="UPR103" s="9"/>
      <c r="UPS103" s="9"/>
      <c r="UPT103" s="9"/>
      <c r="UPU103" s="9"/>
      <c r="UPV103" s="9"/>
      <c r="UPW103" s="9"/>
      <c r="UPX103" s="9"/>
      <c r="UPY103" s="9"/>
      <c r="UPZ103" s="9"/>
      <c r="UQA103" s="9"/>
      <c r="UQB103" s="9"/>
      <c r="UQC103" s="9"/>
      <c r="UQD103" s="9"/>
      <c r="UQE103" s="9"/>
      <c r="UQF103" s="9"/>
      <c r="UQG103" s="9"/>
      <c r="UQH103" s="9"/>
      <c r="UQI103" s="9"/>
      <c r="UQJ103" s="9"/>
      <c r="UQK103" s="9"/>
      <c r="UQL103" s="9"/>
      <c r="UQM103" s="9"/>
      <c r="UQN103" s="9"/>
      <c r="UQO103" s="9"/>
      <c r="UQP103" s="9"/>
      <c r="UQQ103" s="9"/>
      <c r="UQR103" s="9"/>
      <c r="UQS103" s="9"/>
      <c r="UQT103" s="9"/>
      <c r="UQU103" s="9"/>
      <c r="UQV103" s="9"/>
      <c r="UQW103" s="9"/>
      <c r="UQX103" s="9"/>
      <c r="UQY103" s="9"/>
      <c r="UQZ103" s="9"/>
      <c r="URA103" s="9"/>
      <c r="URB103" s="9"/>
      <c r="URC103" s="9"/>
      <c r="URD103" s="9"/>
      <c r="URE103" s="9"/>
      <c r="URF103" s="9"/>
      <c r="URG103" s="9"/>
      <c r="URH103" s="9"/>
      <c r="URI103" s="9"/>
      <c r="URJ103" s="9"/>
      <c r="URK103" s="9"/>
      <c r="URL103" s="9"/>
      <c r="URM103" s="9"/>
      <c r="URN103" s="9"/>
      <c r="URO103" s="9"/>
      <c r="URP103" s="9"/>
      <c r="URQ103" s="9"/>
      <c r="URR103" s="9"/>
      <c r="URS103" s="9"/>
      <c r="URT103" s="9"/>
      <c r="URU103" s="9"/>
      <c r="URV103" s="9"/>
      <c r="URW103" s="9"/>
      <c r="URX103" s="9"/>
      <c r="URY103" s="9"/>
      <c r="URZ103" s="9"/>
      <c r="USA103" s="9"/>
      <c r="USB103" s="9"/>
      <c r="USC103" s="9"/>
      <c r="USD103" s="9"/>
      <c r="USE103" s="9"/>
      <c r="USF103" s="9"/>
      <c r="USG103" s="9"/>
      <c r="USH103" s="9"/>
      <c r="USI103" s="9"/>
      <c r="USJ103" s="9"/>
      <c r="USK103" s="9"/>
      <c r="USL103" s="9"/>
      <c r="USM103" s="9"/>
      <c r="USN103" s="9"/>
      <c r="USO103" s="9"/>
      <c r="USP103" s="9"/>
      <c r="USQ103" s="9"/>
      <c r="USR103" s="9"/>
      <c r="USS103" s="9"/>
      <c r="UST103" s="9"/>
      <c r="USU103" s="9"/>
      <c r="USV103" s="9"/>
      <c r="USW103" s="9"/>
      <c r="USX103" s="9"/>
      <c r="USY103" s="9"/>
      <c r="USZ103" s="9"/>
      <c r="UTA103" s="9"/>
      <c r="UTB103" s="9"/>
      <c r="UTC103" s="9"/>
      <c r="UTD103" s="9"/>
      <c r="UTE103" s="9"/>
      <c r="UTF103" s="9"/>
      <c r="UTG103" s="9"/>
      <c r="UTH103" s="9"/>
      <c r="UTI103" s="9"/>
      <c r="UTJ103" s="9"/>
      <c r="UTK103" s="9"/>
      <c r="UTL103" s="9"/>
      <c r="UTM103" s="9"/>
      <c r="UTN103" s="9"/>
      <c r="UTO103" s="9"/>
      <c r="UTP103" s="9"/>
      <c r="UTQ103" s="9"/>
      <c r="UTR103" s="9"/>
      <c r="UTS103" s="9"/>
      <c r="UTT103" s="9"/>
      <c r="UTU103" s="9"/>
      <c r="UTV103" s="9"/>
      <c r="UTW103" s="9"/>
      <c r="UTX103" s="9"/>
      <c r="UTY103" s="9"/>
      <c r="UTZ103" s="9"/>
      <c r="UUA103" s="9"/>
      <c r="UUB103" s="9"/>
      <c r="UUC103" s="9"/>
      <c r="UUD103" s="9"/>
      <c r="UUE103" s="9"/>
      <c r="UUF103" s="9"/>
      <c r="UUG103" s="9"/>
      <c r="UUH103" s="9"/>
      <c r="UUI103" s="9"/>
      <c r="UUJ103" s="9"/>
      <c r="UUK103" s="9"/>
      <c r="UUL103" s="9"/>
      <c r="UUM103" s="9"/>
      <c r="UUN103" s="9"/>
      <c r="UUO103" s="9"/>
      <c r="UUP103" s="9"/>
      <c r="UUQ103" s="9"/>
      <c r="UUR103" s="9"/>
      <c r="UUS103" s="9"/>
      <c r="UUT103" s="9"/>
      <c r="UUU103" s="9"/>
      <c r="UUV103" s="9"/>
      <c r="UUW103" s="9"/>
      <c r="UUX103" s="9"/>
      <c r="UUY103" s="9"/>
      <c r="UUZ103" s="9"/>
      <c r="UVA103" s="9"/>
      <c r="UVB103" s="9"/>
      <c r="UVC103" s="9"/>
      <c r="UVD103" s="9"/>
      <c r="UVE103" s="9"/>
      <c r="UVF103" s="9"/>
      <c r="UVG103" s="9"/>
      <c r="UVH103" s="9"/>
      <c r="UVI103" s="9"/>
      <c r="UVJ103" s="9"/>
      <c r="UVK103" s="9"/>
      <c r="UVL103" s="9"/>
      <c r="UVM103" s="9"/>
      <c r="UVN103" s="9"/>
      <c r="UVO103" s="9"/>
      <c r="UVP103" s="9"/>
      <c r="UVQ103" s="9"/>
      <c r="UVR103" s="9"/>
      <c r="UVS103" s="9"/>
      <c r="UVT103" s="9"/>
      <c r="UVU103" s="9"/>
      <c r="UVV103" s="9"/>
      <c r="UVW103" s="9"/>
      <c r="UVX103" s="9"/>
      <c r="UVY103" s="9"/>
      <c r="UVZ103" s="9"/>
      <c r="UWA103" s="9"/>
      <c r="UWB103" s="9"/>
      <c r="UWC103" s="9"/>
      <c r="UWD103" s="9"/>
      <c r="UWE103" s="9"/>
      <c r="UWF103" s="9"/>
      <c r="UWG103" s="9"/>
      <c r="UWH103" s="9"/>
      <c r="UWI103" s="9"/>
      <c r="UWJ103" s="9"/>
      <c r="UWK103" s="9"/>
      <c r="UWL103" s="9"/>
      <c r="UWM103" s="9"/>
      <c r="UWN103" s="9"/>
      <c r="UWO103" s="9"/>
      <c r="UWP103" s="9"/>
      <c r="UWQ103" s="9"/>
      <c r="UWR103" s="9"/>
      <c r="UWS103" s="9"/>
      <c r="UWT103" s="9"/>
      <c r="UWU103" s="9"/>
      <c r="UWV103" s="9"/>
      <c r="UWW103" s="9"/>
      <c r="UWX103" s="9"/>
      <c r="UWY103" s="9"/>
      <c r="UWZ103" s="9"/>
      <c r="UXA103" s="9"/>
      <c r="UXB103" s="9"/>
      <c r="UXC103" s="9"/>
      <c r="UXD103" s="9"/>
      <c r="UXE103" s="9"/>
      <c r="UXF103" s="9"/>
      <c r="UXG103" s="9"/>
      <c r="UXH103" s="9"/>
      <c r="UXI103" s="9"/>
      <c r="UXJ103" s="9"/>
      <c r="UXK103" s="9"/>
      <c r="UXL103" s="9"/>
      <c r="UXM103" s="9"/>
      <c r="UXN103" s="9"/>
      <c r="UXO103" s="9"/>
      <c r="UXP103" s="9"/>
      <c r="UXQ103" s="9"/>
      <c r="UXR103" s="9"/>
      <c r="UXS103" s="9"/>
      <c r="UXT103" s="9"/>
      <c r="UXU103" s="9"/>
      <c r="UXV103" s="9"/>
      <c r="UXW103" s="9"/>
      <c r="UXX103" s="9"/>
      <c r="UXY103" s="9"/>
      <c r="UXZ103" s="9"/>
      <c r="UYA103" s="9"/>
      <c r="UYB103" s="9"/>
      <c r="UYC103" s="9"/>
      <c r="UYD103" s="9"/>
      <c r="UYE103" s="9"/>
      <c r="UYF103" s="9"/>
      <c r="UYG103" s="9"/>
      <c r="UYH103" s="9"/>
      <c r="UYI103" s="9"/>
      <c r="UYJ103" s="9"/>
      <c r="UYK103" s="9"/>
      <c r="UYL103" s="9"/>
      <c r="UYM103" s="9"/>
      <c r="UYN103" s="9"/>
      <c r="UYO103" s="9"/>
      <c r="UYP103" s="9"/>
      <c r="UYQ103" s="9"/>
      <c r="UYR103" s="9"/>
      <c r="UYS103" s="9"/>
      <c r="UYT103" s="9"/>
      <c r="UYU103" s="9"/>
      <c r="UYV103" s="9"/>
      <c r="UYW103" s="9"/>
      <c r="UYX103" s="9"/>
      <c r="UYY103" s="9"/>
      <c r="UYZ103" s="9"/>
      <c r="UZA103" s="9"/>
      <c r="UZB103" s="9"/>
      <c r="UZC103" s="9"/>
      <c r="UZD103" s="9"/>
      <c r="UZE103" s="9"/>
      <c r="UZF103" s="9"/>
      <c r="UZG103" s="9"/>
      <c r="UZH103" s="9"/>
      <c r="UZI103" s="9"/>
      <c r="UZJ103" s="9"/>
      <c r="UZK103" s="9"/>
      <c r="UZL103" s="9"/>
      <c r="UZM103" s="9"/>
      <c r="UZN103" s="9"/>
      <c r="UZO103" s="9"/>
      <c r="UZP103" s="9"/>
      <c r="UZQ103" s="9"/>
      <c r="UZR103" s="9"/>
      <c r="UZS103" s="9"/>
      <c r="UZT103" s="9"/>
      <c r="UZU103" s="9"/>
      <c r="UZV103" s="9"/>
      <c r="UZW103" s="9"/>
      <c r="UZX103" s="9"/>
      <c r="UZY103" s="9"/>
      <c r="UZZ103" s="9"/>
      <c r="VAA103" s="9"/>
      <c r="VAB103" s="9"/>
      <c r="VAC103" s="9"/>
      <c r="VAD103" s="9"/>
      <c r="VAE103" s="9"/>
      <c r="VAF103" s="9"/>
      <c r="VAG103" s="9"/>
      <c r="VAH103" s="9"/>
      <c r="VAI103" s="9"/>
      <c r="VAJ103" s="9"/>
      <c r="VAK103" s="9"/>
      <c r="VAL103" s="9"/>
      <c r="VAM103" s="9"/>
      <c r="VAN103" s="9"/>
      <c r="VAO103" s="9"/>
      <c r="VAP103" s="9"/>
      <c r="VAQ103" s="9"/>
      <c r="VAR103" s="9"/>
      <c r="VAS103" s="9"/>
      <c r="VAT103" s="9"/>
      <c r="VAU103" s="9"/>
      <c r="VAV103" s="9"/>
      <c r="VAW103" s="9"/>
      <c r="VAX103" s="9"/>
      <c r="VAY103" s="9"/>
      <c r="VAZ103" s="9"/>
      <c r="VBA103" s="9"/>
      <c r="VBB103" s="9"/>
      <c r="VBC103" s="9"/>
      <c r="VBD103" s="9"/>
      <c r="VBE103" s="9"/>
      <c r="VBF103" s="9"/>
      <c r="VBG103" s="9"/>
      <c r="VBH103" s="9"/>
      <c r="VBI103" s="9"/>
      <c r="VBJ103" s="9"/>
      <c r="VBK103" s="9"/>
      <c r="VBL103" s="9"/>
      <c r="VBM103" s="9"/>
      <c r="VBN103" s="9"/>
      <c r="VBO103" s="9"/>
      <c r="VBP103" s="9"/>
      <c r="VBQ103" s="9"/>
      <c r="VBR103" s="9"/>
      <c r="VBS103" s="9"/>
      <c r="VBT103" s="9"/>
      <c r="VBU103" s="9"/>
      <c r="VBV103" s="9"/>
      <c r="VBW103" s="9"/>
      <c r="VBX103" s="9"/>
      <c r="VBY103" s="9"/>
      <c r="VBZ103" s="9"/>
      <c r="VCA103" s="9"/>
      <c r="VCB103" s="9"/>
      <c r="VCC103" s="9"/>
      <c r="VCD103" s="9"/>
      <c r="VCE103" s="9"/>
      <c r="VCF103" s="9"/>
      <c r="VCG103" s="9"/>
      <c r="VCH103" s="9"/>
      <c r="VCI103" s="9"/>
      <c r="VCJ103" s="9"/>
      <c r="VCK103" s="9"/>
      <c r="VCL103" s="9"/>
      <c r="VCM103" s="9"/>
      <c r="VCN103" s="9"/>
      <c r="VCO103" s="9"/>
      <c r="VCP103" s="9"/>
      <c r="VCQ103" s="9"/>
      <c r="VCR103" s="9"/>
      <c r="VCS103" s="9"/>
      <c r="VCT103" s="9"/>
      <c r="VCU103" s="9"/>
      <c r="VCV103" s="9"/>
      <c r="VCW103" s="9"/>
      <c r="VCX103" s="9"/>
      <c r="VCY103" s="9"/>
      <c r="VCZ103" s="9"/>
      <c r="VDA103" s="9"/>
      <c r="VDB103" s="9"/>
      <c r="VDC103" s="9"/>
      <c r="VDD103" s="9"/>
      <c r="VDE103" s="9"/>
      <c r="VDF103" s="9"/>
      <c r="VDG103" s="9"/>
      <c r="VDH103" s="9"/>
      <c r="VDI103" s="9"/>
      <c r="VDJ103" s="9"/>
      <c r="VDK103" s="9"/>
      <c r="VDL103" s="9"/>
      <c r="VDM103" s="9"/>
      <c r="VDN103" s="9"/>
      <c r="VDO103" s="9"/>
      <c r="VDP103" s="9"/>
      <c r="VDQ103" s="9"/>
      <c r="VDR103" s="9"/>
      <c r="VDS103" s="9"/>
      <c r="VDT103" s="9"/>
      <c r="VDU103" s="9"/>
      <c r="VDV103" s="9"/>
      <c r="VDW103" s="9"/>
      <c r="VDX103" s="9"/>
      <c r="VDY103" s="9"/>
      <c r="VDZ103" s="9"/>
      <c r="VEA103" s="9"/>
      <c r="VEB103" s="9"/>
      <c r="VEC103" s="9"/>
      <c r="VED103" s="9"/>
      <c r="VEE103" s="9"/>
      <c r="VEF103" s="9"/>
      <c r="VEG103" s="9"/>
      <c r="VEH103" s="9"/>
      <c r="VEI103" s="9"/>
      <c r="VEJ103" s="9"/>
      <c r="VEK103" s="9"/>
      <c r="VEL103" s="9"/>
      <c r="VEM103" s="9"/>
      <c r="VEN103" s="9"/>
      <c r="VEO103" s="9"/>
      <c r="VEP103" s="9"/>
      <c r="VEQ103" s="9"/>
      <c r="VER103" s="9"/>
      <c r="VES103" s="9"/>
      <c r="VET103" s="9"/>
      <c r="VEU103" s="9"/>
      <c r="VEV103" s="9"/>
      <c r="VEW103" s="9"/>
      <c r="VEX103" s="9"/>
      <c r="VEY103" s="9"/>
      <c r="VEZ103" s="9"/>
      <c r="VFA103" s="9"/>
      <c r="VFB103" s="9"/>
      <c r="VFC103" s="9"/>
      <c r="VFD103" s="9"/>
      <c r="VFE103" s="9"/>
      <c r="VFF103" s="9"/>
      <c r="VFG103" s="9"/>
      <c r="VFH103" s="9"/>
      <c r="VFI103" s="9"/>
      <c r="VFJ103" s="9"/>
      <c r="VFK103" s="9"/>
      <c r="VFL103" s="9"/>
      <c r="VFM103" s="9"/>
      <c r="VFN103" s="9"/>
      <c r="VFO103" s="9"/>
      <c r="VFP103" s="9"/>
      <c r="VFQ103" s="9"/>
      <c r="VFR103" s="9"/>
      <c r="VFS103" s="9"/>
      <c r="VFT103" s="9"/>
      <c r="VFU103" s="9"/>
      <c r="VFV103" s="9"/>
      <c r="VFW103" s="9"/>
      <c r="VFX103" s="9"/>
      <c r="VFY103" s="9"/>
      <c r="VFZ103" s="9"/>
      <c r="VGA103" s="9"/>
      <c r="VGB103" s="9"/>
      <c r="VGC103" s="9"/>
      <c r="VGD103" s="9"/>
      <c r="VGE103" s="9"/>
      <c r="VGF103" s="9"/>
      <c r="VGG103" s="9"/>
      <c r="VGH103" s="9"/>
      <c r="VGI103" s="9"/>
      <c r="VGJ103" s="9"/>
      <c r="VGK103" s="9"/>
      <c r="VGL103" s="9"/>
      <c r="VGM103" s="9"/>
      <c r="VGN103" s="9"/>
      <c r="VGO103" s="9"/>
      <c r="VGP103" s="9"/>
      <c r="VGQ103" s="9"/>
      <c r="VGR103" s="9"/>
      <c r="VGS103" s="9"/>
      <c r="VGT103" s="9"/>
      <c r="VGU103" s="9"/>
      <c r="VGV103" s="9"/>
      <c r="VGW103" s="9"/>
      <c r="VGX103" s="9"/>
      <c r="VGY103" s="9"/>
      <c r="VGZ103" s="9"/>
      <c r="VHA103" s="9"/>
      <c r="VHB103" s="9"/>
      <c r="VHC103" s="9"/>
      <c r="VHD103" s="9"/>
      <c r="VHE103" s="9"/>
      <c r="VHF103" s="9"/>
      <c r="VHG103" s="9"/>
      <c r="VHH103" s="9"/>
      <c r="VHI103" s="9"/>
      <c r="VHJ103" s="9"/>
      <c r="VHK103" s="9"/>
      <c r="VHL103" s="9"/>
      <c r="VHM103" s="9"/>
      <c r="VHN103" s="9"/>
      <c r="VHO103" s="9"/>
      <c r="VHP103" s="9"/>
      <c r="VHQ103" s="9"/>
      <c r="VHR103" s="9"/>
      <c r="VHS103" s="9"/>
      <c r="VHT103" s="9"/>
      <c r="VHU103" s="9"/>
      <c r="VHV103" s="9"/>
      <c r="VHW103" s="9"/>
      <c r="VHX103" s="9"/>
      <c r="VHY103" s="9"/>
      <c r="VHZ103" s="9"/>
      <c r="VIA103" s="9"/>
      <c r="VIB103" s="9"/>
      <c r="VIC103" s="9"/>
      <c r="VID103" s="9"/>
      <c r="VIE103" s="9"/>
      <c r="VIF103" s="9"/>
      <c r="VIG103" s="9"/>
      <c r="VIH103" s="9"/>
      <c r="VII103" s="9"/>
      <c r="VIJ103" s="9"/>
      <c r="VIK103" s="9"/>
      <c r="VIL103" s="9"/>
      <c r="VIM103" s="9"/>
      <c r="VIN103" s="9"/>
      <c r="VIO103" s="9"/>
      <c r="VIP103" s="9"/>
      <c r="VIQ103" s="9"/>
      <c r="VIR103" s="9"/>
      <c r="VIS103" s="9"/>
      <c r="VIT103" s="9"/>
      <c r="VIU103" s="9"/>
      <c r="VIV103" s="9"/>
      <c r="VIW103" s="9"/>
      <c r="VIX103" s="9"/>
      <c r="VIY103" s="9"/>
      <c r="VIZ103" s="9"/>
      <c r="VJA103" s="9"/>
      <c r="VJB103" s="9"/>
      <c r="VJC103" s="9"/>
      <c r="VJD103" s="9"/>
      <c r="VJE103" s="9"/>
      <c r="VJF103" s="9"/>
      <c r="VJG103" s="9"/>
      <c r="VJH103" s="9"/>
      <c r="VJI103" s="9"/>
      <c r="VJJ103" s="9"/>
      <c r="VJK103" s="9"/>
      <c r="VJL103" s="9"/>
      <c r="VJM103" s="9"/>
      <c r="VJN103" s="9"/>
      <c r="VJO103" s="9"/>
      <c r="VJP103" s="9"/>
      <c r="VJQ103" s="9"/>
      <c r="VJR103" s="9"/>
      <c r="VJS103" s="9"/>
      <c r="VJT103" s="9"/>
      <c r="VJU103" s="9"/>
      <c r="VJV103" s="9"/>
      <c r="VJW103" s="9"/>
      <c r="VJX103" s="9"/>
      <c r="VJY103" s="9"/>
      <c r="VJZ103" s="9"/>
      <c r="VKA103" s="9"/>
      <c r="VKB103" s="9"/>
      <c r="VKC103" s="9"/>
      <c r="VKD103" s="9"/>
      <c r="VKE103" s="9"/>
      <c r="VKF103" s="9"/>
      <c r="VKG103" s="9"/>
      <c r="VKH103" s="9"/>
      <c r="VKI103" s="9"/>
      <c r="VKJ103" s="9"/>
      <c r="VKK103" s="9"/>
      <c r="VKL103" s="9"/>
      <c r="VKM103" s="9"/>
      <c r="VKN103" s="9"/>
      <c r="VKO103" s="9"/>
      <c r="VKP103" s="9"/>
      <c r="VKQ103" s="9"/>
      <c r="VKR103" s="9"/>
      <c r="VKS103" s="9"/>
      <c r="VKT103" s="9"/>
      <c r="VKU103" s="9"/>
      <c r="VKV103" s="9"/>
      <c r="VKW103" s="9"/>
      <c r="VKX103" s="9"/>
      <c r="VKY103" s="9"/>
      <c r="VKZ103" s="9"/>
      <c r="VLA103" s="9"/>
      <c r="VLB103" s="9"/>
      <c r="VLC103" s="9"/>
      <c r="VLD103" s="9"/>
      <c r="VLE103" s="9"/>
      <c r="VLF103" s="9"/>
      <c r="VLG103" s="9"/>
      <c r="VLH103" s="9"/>
      <c r="VLI103" s="9"/>
      <c r="VLJ103" s="9"/>
      <c r="VLK103" s="9"/>
      <c r="VLL103" s="9"/>
      <c r="VLM103" s="9"/>
      <c r="VLN103" s="9"/>
      <c r="VLO103" s="9"/>
      <c r="VLP103" s="9"/>
      <c r="VLQ103" s="9"/>
      <c r="VLR103" s="9"/>
      <c r="VLS103" s="9"/>
      <c r="VLT103" s="9"/>
      <c r="VLU103" s="9"/>
      <c r="VLV103" s="9"/>
      <c r="VLW103" s="9"/>
      <c r="VLX103" s="9"/>
      <c r="VLY103" s="9"/>
      <c r="VLZ103" s="9"/>
      <c r="VMA103" s="9"/>
      <c r="VMB103" s="9"/>
      <c r="VMC103" s="9"/>
      <c r="VMD103" s="9"/>
      <c r="VME103" s="9"/>
      <c r="VMF103" s="9"/>
      <c r="VMG103" s="9"/>
      <c r="VMH103" s="9"/>
      <c r="VMI103" s="9"/>
      <c r="VMJ103" s="9"/>
      <c r="VMK103" s="9"/>
      <c r="VML103" s="9"/>
      <c r="VMM103" s="9"/>
      <c r="VMN103" s="9"/>
      <c r="VMO103" s="9"/>
      <c r="VMP103" s="9"/>
      <c r="VMQ103" s="9"/>
      <c r="VMR103" s="9"/>
      <c r="VMS103" s="9"/>
      <c r="VMT103" s="9"/>
      <c r="VMU103" s="9"/>
      <c r="VMV103" s="9"/>
      <c r="VMW103" s="9"/>
      <c r="VMX103" s="9"/>
      <c r="VMY103" s="9"/>
      <c r="VMZ103" s="9"/>
      <c r="VNA103" s="9"/>
      <c r="VNB103" s="9"/>
      <c r="VNC103" s="9"/>
      <c r="VND103" s="9"/>
      <c r="VNE103" s="9"/>
      <c r="VNF103" s="9"/>
      <c r="VNG103" s="9"/>
      <c r="VNH103" s="9"/>
      <c r="VNI103" s="9"/>
      <c r="VNJ103" s="9"/>
      <c r="VNK103" s="9"/>
      <c r="VNL103" s="9"/>
      <c r="VNM103" s="9"/>
      <c r="VNN103" s="9"/>
      <c r="VNO103" s="9"/>
      <c r="VNP103" s="9"/>
      <c r="VNQ103" s="9"/>
      <c r="VNR103" s="9"/>
      <c r="VNS103" s="9"/>
      <c r="VNT103" s="9"/>
      <c r="VNU103" s="9"/>
      <c r="VNV103" s="9"/>
      <c r="VNW103" s="9"/>
      <c r="VNX103" s="9"/>
      <c r="VNY103" s="9"/>
      <c r="VNZ103" s="9"/>
      <c r="VOA103" s="9"/>
      <c r="VOB103" s="9"/>
      <c r="VOC103" s="9"/>
      <c r="VOD103" s="9"/>
      <c r="VOE103" s="9"/>
      <c r="VOF103" s="9"/>
      <c r="VOG103" s="9"/>
      <c r="VOH103" s="9"/>
      <c r="VOI103" s="9"/>
      <c r="VOJ103" s="9"/>
      <c r="VOK103" s="9"/>
      <c r="VOL103" s="9"/>
      <c r="VOM103" s="9"/>
      <c r="VON103" s="9"/>
      <c r="VOO103" s="9"/>
      <c r="VOP103" s="9"/>
      <c r="VOQ103" s="9"/>
      <c r="VOR103" s="9"/>
      <c r="VOS103" s="9"/>
      <c r="VOT103" s="9"/>
      <c r="VOU103" s="9"/>
      <c r="VOV103" s="9"/>
      <c r="VOW103" s="9"/>
      <c r="VOX103" s="9"/>
      <c r="VOY103" s="9"/>
      <c r="VOZ103" s="9"/>
      <c r="VPA103" s="9"/>
      <c r="VPB103" s="9"/>
      <c r="VPC103" s="9"/>
      <c r="VPD103" s="9"/>
      <c r="VPE103" s="9"/>
      <c r="VPF103" s="9"/>
      <c r="VPG103" s="9"/>
      <c r="VPH103" s="9"/>
      <c r="VPI103" s="9"/>
      <c r="VPJ103" s="9"/>
      <c r="VPK103" s="9"/>
      <c r="VPL103" s="9"/>
      <c r="VPM103" s="9"/>
      <c r="VPN103" s="9"/>
      <c r="VPO103" s="9"/>
      <c r="VPP103" s="9"/>
      <c r="VPQ103" s="9"/>
      <c r="VPR103" s="9"/>
      <c r="VPS103" s="9"/>
      <c r="VPT103" s="9"/>
      <c r="VPU103" s="9"/>
      <c r="VPV103" s="9"/>
      <c r="VPW103" s="9"/>
      <c r="VPX103" s="9"/>
      <c r="VPY103" s="9"/>
      <c r="VPZ103" s="9"/>
      <c r="VQA103" s="9"/>
      <c r="VQB103" s="9"/>
      <c r="VQC103" s="9"/>
      <c r="VQD103" s="9"/>
      <c r="VQE103" s="9"/>
      <c r="VQF103" s="9"/>
      <c r="VQG103" s="9"/>
      <c r="VQH103" s="9"/>
      <c r="VQI103" s="9"/>
      <c r="VQJ103" s="9"/>
      <c r="VQK103" s="9"/>
      <c r="VQL103" s="9"/>
      <c r="VQM103" s="9"/>
      <c r="VQN103" s="9"/>
      <c r="VQO103" s="9"/>
      <c r="VQP103" s="9"/>
      <c r="VQQ103" s="9"/>
      <c r="VQR103" s="9"/>
      <c r="VQS103" s="9"/>
      <c r="VQT103" s="9"/>
      <c r="VQU103" s="9"/>
      <c r="VQV103" s="9"/>
      <c r="VQW103" s="9"/>
      <c r="VQX103" s="9"/>
      <c r="VQY103" s="9"/>
      <c r="VQZ103" s="9"/>
      <c r="VRA103" s="9"/>
      <c r="VRB103" s="9"/>
      <c r="VRC103" s="9"/>
      <c r="VRD103" s="9"/>
      <c r="VRE103" s="9"/>
      <c r="VRF103" s="9"/>
      <c r="VRG103" s="9"/>
      <c r="VRH103" s="9"/>
      <c r="VRI103" s="9"/>
      <c r="VRJ103" s="9"/>
      <c r="VRK103" s="9"/>
      <c r="VRL103" s="9"/>
      <c r="VRM103" s="9"/>
      <c r="VRN103" s="9"/>
      <c r="VRO103" s="9"/>
      <c r="VRP103" s="9"/>
      <c r="VRQ103" s="9"/>
      <c r="VRR103" s="9"/>
      <c r="VRS103" s="9"/>
      <c r="VRT103" s="9"/>
      <c r="VRU103" s="9"/>
      <c r="VRV103" s="9"/>
      <c r="VRW103" s="9"/>
      <c r="VRX103" s="9"/>
      <c r="VRY103" s="9"/>
      <c r="VRZ103" s="9"/>
      <c r="VSA103" s="9"/>
      <c r="VSB103" s="9"/>
      <c r="VSC103" s="9"/>
      <c r="VSD103" s="9"/>
      <c r="VSE103" s="9"/>
      <c r="VSF103" s="9"/>
      <c r="VSG103" s="9"/>
      <c r="VSH103" s="9"/>
      <c r="VSI103" s="9"/>
      <c r="VSJ103" s="9"/>
      <c r="VSK103" s="9"/>
      <c r="VSL103" s="9"/>
      <c r="VSM103" s="9"/>
      <c r="VSN103" s="9"/>
      <c r="VSO103" s="9"/>
      <c r="VSP103" s="9"/>
      <c r="VSQ103" s="9"/>
      <c r="VSR103" s="9"/>
      <c r="VSS103" s="9"/>
      <c r="VST103" s="9"/>
      <c r="VSU103" s="9"/>
      <c r="VSV103" s="9"/>
      <c r="VSW103" s="9"/>
      <c r="VSX103" s="9"/>
      <c r="VSY103" s="9"/>
      <c r="VSZ103" s="9"/>
      <c r="VTA103" s="9"/>
      <c r="VTB103" s="9"/>
      <c r="VTC103" s="9"/>
      <c r="VTD103" s="9"/>
      <c r="VTE103" s="9"/>
      <c r="VTF103" s="9"/>
      <c r="VTG103" s="9"/>
      <c r="VTH103" s="9"/>
      <c r="VTI103" s="9"/>
      <c r="VTJ103" s="9"/>
      <c r="VTK103" s="9"/>
      <c r="VTL103" s="9"/>
      <c r="VTM103" s="9"/>
      <c r="VTN103" s="9"/>
      <c r="VTO103" s="9"/>
      <c r="VTP103" s="9"/>
      <c r="VTQ103" s="9"/>
      <c r="VTR103" s="9"/>
      <c r="VTS103" s="9"/>
      <c r="VTT103" s="9"/>
      <c r="VTU103" s="9"/>
      <c r="VTV103" s="9"/>
      <c r="VTW103" s="9"/>
      <c r="VTX103" s="9"/>
      <c r="VTY103" s="9"/>
      <c r="VTZ103" s="9"/>
      <c r="VUA103" s="9"/>
      <c r="VUB103" s="9"/>
      <c r="VUC103" s="9"/>
      <c r="VUD103" s="9"/>
      <c r="VUE103" s="9"/>
      <c r="VUF103" s="9"/>
      <c r="VUG103" s="9"/>
      <c r="VUH103" s="9"/>
      <c r="VUI103" s="9"/>
      <c r="VUJ103" s="9"/>
      <c r="VUK103" s="9"/>
      <c r="VUL103" s="9"/>
      <c r="VUM103" s="9"/>
      <c r="VUN103" s="9"/>
      <c r="VUO103" s="9"/>
      <c r="VUP103" s="9"/>
      <c r="VUQ103" s="9"/>
      <c r="VUR103" s="9"/>
      <c r="VUS103" s="9"/>
      <c r="VUT103" s="9"/>
      <c r="VUU103" s="9"/>
      <c r="VUV103" s="9"/>
      <c r="VUW103" s="9"/>
      <c r="VUX103" s="9"/>
      <c r="VUY103" s="9"/>
      <c r="VUZ103" s="9"/>
      <c r="VVA103" s="9"/>
      <c r="VVB103" s="9"/>
      <c r="VVC103" s="9"/>
      <c r="VVD103" s="9"/>
      <c r="VVE103" s="9"/>
      <c r="VVF103" s="9"/>
      <c r="VVG103" s="9"/>
      <c r="VVH103" s="9"/>
      <c r="VVI103" s="9"/>
      <c r="VVJ103" s="9"/>
      <c r="VVK103" s="9"/>
      <c r="VVL103" s="9"/>
      <c r="VVM103" s="9"/>
      <c r="VVN103" s="9"/>
      <c r="VVO103" s="9"/>
      <c r="VVP103" s="9"/>
      <c r="VVQ103" s="9"/>
      <c r="VVR103" s="9"/>
      <c r="VVS103" s="9"/>
      <c r="VVT103" s="9"/>
      <c r="VVU103" s="9"/>
      <c r="VVV103" s="9"/>
      <c r="VVW103" s="9"/>
      <c r="VVX103" s="9"/>
      <c r="VVY103" s="9"/>
      <c r="VVZ103" s="9"/>
      <c r="VWA103" s="9"/>
      <c r="VWB103" s="9"/>
      <c r="VWC103" s="9"/>
      <c r="VWD103" s="9"/>
      <c r="VWE103" s="9"/>
      <c r="VWF103" s="9"/>
      <c r="VWG103" s="9"/>
      <c r="VWH103" s="9"/>
      <c r="VWI103" s="9"/>
      <c r="VWJ103" s="9"/>
      <c r="VWK103" s="9"/>
      <c r="VWL103" s="9"/>
      <c r="VWM103" s="9"/>
      <c r="VWN103" s="9"/>
      <c r="VWO103" s="9"/>
      <c r="VWP103" s="9"/>
      <c r="VWQ103" s="9"/>
      <c r="VWR103" s="9"/>
      <c r="VWS103" s="9"/>
      <c r="VWT103" s="9"/>
      <c r="VWU103" s="9"/>
      <c r="VWV103" s="9"/>
      <c r="VWW103" s="9"/>
      <c r="VWX103" s="9"/>
      <c r="VWY103" s="9"/>
      <c r="VWZ103" s="9"/>
      <c r="VXA103" s="9"/>
      <c r="VXB103" s="9"/>
      <c r="VXC103" s="9"/>
      <c r="VXD103" s="9"/>
      <c r="VXE103" s="9"/>
      <c r="VXF103" s="9"/>
      <c r="VXG103" s="9"/>
      <c r="VXH103" s="9"/>
      <c r="VXI103" s="9"/>
      <c r="VXJ103" s="9"/>
      <c r="VXK103" s="9"/>
      <c r="VXL103" s="9"/>
      <c r="VXM103" s="9"/>
      <c r="VXN103" s="9"/>
      <c r="VXO103" s="9"/>
      <c r="VXP103" s="9"/>
      <c r="VXQ103" s="9"/>
      <c r="VXR103" s="9"/>
      <c r="VXS103" s="9"/>
      <c r="VXT103" s="9"/>
      <c r="VXU103" s="9"/>
      <c r="VXV103" s="9"/>
      <c r="VXW103" s="9"/>
      <c r="VXX103" s="9"/>
      <c r="VXY103" s="9"/>
      <c r="VXZ103" s="9"/>
      <c r="VYA103" s="9"/>
      <c r="VYB103" s="9"/>
      <c r="VYC103" s="9"/>
      <c r="VYD103" s="9"/>
      <c r="VYE103" s="9"/>
      <c r="VYF103" s="9"/>
      <c r="VYG103" s="9"/>
      <c r="VYH103" s="9"/>
      <c r="VYI103" s="9"/>
      <c r="VYJ103" s="9"/>
      <c r="VYK103" s="9"/>
      <c r="VYL103" s="9"/>
      <c r="VYM103" s="9"/>
      <c r="VYN103" s="9"/>
      <c r="VYO103" s="9"/>
      <c r="VYP103" s="9"/>
      <c r="VYQ103" s="9"/>
      <c r="VYR103" s="9"/>
      <c r="VYS103" s="9"/>
      <c r="VYT103" s="9"/>
      <c r="VYU103" s="9"/>
      <c r="VYV103" s="9"/>
      <c r="VYW103" s="9"/>
      <c r="VYX103" s="9"/>
      <c r="VYY103" s="9"/>
      <c r="VYZ103" s="9"/>
      <c r="VZA103" s="9"/>
      <c r="VZB103" s="9"/>
      <c r="VZC103" s="9"/>
      <c r="VZD103" s="9"/>
      <c r="VZE103" s="9"/>
      <c r="VZF103" s="9"/>
      <c r="VZG103" s="9"/>
      <c r="VZH103" s="9"/>
      <c r="VZI103" s="9"/>
      <c r="VZJ103" s="9"/>
      <c r="VZK103" s="9"/>
      <c r="VZL103" s="9"/>
      <c r="VZM103" s="9"/>
      <c r="VZN103" s="9"/>
      <c r="VZO103" s="9"/>
      <c r="VZP103" s="9"/>
      <c r="VZQ103" s="9"/>
      <c r="VZR103" s="9"/>
      <c r="VZS103" s="9"/>
      <c r="VZT103" s="9"/>
      <c r="VZU103" s="9"/>
      <c r="VZV103" s="9"/>
      <c r="VZW103" s="9"/>
      <c r="VZX103" s="9"/>
      <c r="VZY103" s="9"/>
      <c r="VZZ103" s="9"/>
      <c r="WAA103" s="9"/>
      <c r="WAB103" s="9"/>
      <c r="WAC103" s="9"/>
      <c r="WAD103" s="9"/>
      <c r="WAE103" s="9"/>
      <c r="WAF103" s="9"/>
      <c r="WAG103" s="9"/>
      <c r="WAH103" s="9"/>
      <c r="WAI103" s="9"/>
      <c r="WAJ103" s="9"/>
      <c r="WAK103" s="9"/>
      <c r="WAL103" s="9"/>
      <c r="WAM103" s="9"/>
      <c r="WAN103" s="9"/>
      <c r="WAO103" s="9"/>
      <c r="WAP103" s="9"/>
      <c r="WAQ103" s="9"/>
      <c r="WAR103" s="9"/>
      <c r="WAS103" s="9"/>
      <c r="WAT103" s="9"/>
      <c r="WAU103" s="9"/>
      <c r="WAV103" s="9"/>
      <c r="WAW103" s="9"/>
      <c r="WAX103" s="9"/>
      <c r="WAY103" s="9"/>
      <c r="WAZ103" s="9"/>
      <c r="WBA103" s="9"/>
      <c r="WBB103" s="9"/>
      <c r="WBC103" s="9"/>
      <c r="WBD103" s="9"/>
      <c r="WBE103" s="9"/>
      <c r="WBF103" s="9"/>
      <c r="WBG103" s="9"/>
      <c r="WBH103" s="9"/>
      <c r="WBI103" s="9"/>
      <c r="WBJ103" s="9"/>
      <c r="WBK103" s="9"/>
      <c r="WBL103" s="9"/>
      <c r="WBM103" s="9"/>
      <c r="WBN103" s="9"/>
      <c r="WBO103" s="9"/>
      <c r="WBP103" s="9"/>
      <c r="WBQ103" s="9"/>
      <c r="WBR103" s="9"/>
      <c r="WBS103" s="9"/>
      <c r="WBT103" s="9"/>
      <c r="WBU103" s="9"/>
      <c r="WBV103" s="9"/>
      <c r="WBW103" s="9"/>
      <c r="WBX103" s="9"/>
      <c r="WBY103" s="9"/>
      <c r="WBZ103" s="9"/>
      <c r="WCA103" s="9"/>
      <c r="WCB103" s="9"/>
      <c r="WCC103" s="9"/>
      <c r="WCD103" s="9"/>
      <c r="WCE103" s="9"/>
      <c r="WCF103" s="9"/>
      <c r="WCG103" s="9"/>
      <c r="WCH103" s="9"/>
      <c r="WCI103" s="9"/>
      <c r="WCJ103" s="9"/>
      <c r="WCK103" s="9"/>
      <c r="WCL103" s="9"/>
      <c r="WCM103" s="9"/>
      <c r="WCN103" s="9"/>
      <c r="WCO103" s="9"/>
      <c r="WCP103" s="9"/>
      <c r="WCQ103" s="9"/>
      <c r="WCR103" s="9"/>
      <c r="WCS103" s="9"/>
      <c r="WCT103" s="9"/>
      <c r="WCU103" s="9"/>
      <c r="WCV103" s="9"/>
      <c r="WCW103" s="9"/>
      <c r="WCX103" s="9"/>
      <c r="WCY103" s="9"/>
      <c r="WCZ103" s="9"/>
      <c r="WDA103" s="9"/>
      <c r="WDB103" s="9"/>
      <c r="WDC103" s="9"/>
      <c r="WDD103" s="9"/>
      <c r="WDE103" s="9"/>
      <c r="WDF103" s="9"/>
      <c r="WDG103" s="9"/>
      <c r="WDH103" s="9"/>
      <c r="WDI103" s="9"/>
      <c r="WDJ103" s="9"/>
      <c r="WDK103" s="9"/>
      <c r="WDL103" s="9"/>
      <c r="WDM103" s="9"/>
      <c r="WDN103" s="9"/>
      <c r="WDO103" s="9"/>
      <c r="WDP103" s="9"/>
      <c r="WDQ103" s="9"/>
      <c r="WDR103" s="9"/>
      <c r="WDS103" s="9"/>
      <c r="WDT103" s="9"/>
      <c r="WDU103" s="9"/>
      <c r="WDV103" s="9"/>
      <c r="WDW103" s="9"/>
      <c r="WDX103" s="9"/>
      <c r="WDY103" s="9"/>
      <c r="WDZ103" s="9"/>
      <c r="WEA103" s="9"/>
      <c r="WEB103" s="9"/>
      <c r="WEC103" s="9"/>
      <c r="WED103" s="9"/>
      <c r="WEE103" s="9"/>
      <c r="WEF103" s="9"/>
      <c r="WEG103" s="9"/>
      <c r="WEH103" s="9"/>
      <c r="WEI103" s="9"/>
      <c r="WEJ103" s="9"/>
      <c r="WEK103" s="9"/>
      <c r="WEL103" s="9"/>
      <c r="WEM103" s="9"/>
      <c r="WEN103" s="9"/>
      <c r="WEO103" s="9"/>
      <c r="WEP103" s="9"/>
      <c r="WEQ103" s="9"/>
      <c r="WER103" s="9"/>
      <c r="WES103" s="9"/>
      <c r="WET103" s="9"/>
      <c r="WEU103" s="9"/>
      <c r="WEV103" s="9"/>
      <c r="WEW103" s="9"/>
      <c r="WEX103" s="9"/>
      <c r="WEY103" s="9"/>
      <c r="WEZ103" s="9"/>
      <c r="WFA103" s="9"/>
      <c r="WFB103" s="9"/>
      <c r="WFC103" s="9"/>
      <c r="WFD103" s="9"/>
      <c r="WFE103" s="9"/>
      <c r="WFF103" s="9"/>
      <c r="WFG103" s="9"/>
      <c r="WFH103" s="9"/>
      <c r="WFI103" s="9"/>
      <c r="WFJ103" s="9"/>
      <c r="WFK103" s="9"/>
      <c r="WFL103" s="9"/>
      <c r="WFM103" s="9"/>
      <c r="WFN103" s="9"/>
      <c r="WFO103" s="9"/>
      <c r="WFP103" s="9"/>
      <c r="WFQ103" s="9"/>
      <c r="WFR103" s="9"/>
      <c r="WFS103" s="9"/>
      <c r="WFT103" s="9"/>
      <c r="WFU103" s="9"/>
      <c r="WFV103" s="9"/>
      <c r="WFW103" s="9"/>
      <c r="WFX103" s="9"/>
      <c r="WFY103" s="9"/>
      <c r="WFZ103" s="9"/>
      <c r="WGA103" s="9"/>
      <c r="WGB103" s="9"/>
      <c r="WGC103" s="9"/>
      <c r="WGD103" s="9"/>
      <c r="WGE103" s="9"/>
      <c r="WGF103" s="9"/>
      <c r="WGG103" s="9"/>
      <c r="WGH103" s="9"/>
      <c r="WGI103" s="9"/>
      <c r="WGJ103" s="9"/>
      <c r="WGK103" s="9"/>
      <c r="WGL103" s="9"/>
      <c r="WGM103" s="9"/>
      <c r="WGN103" s="9"/>
      <c r="WGO103" s="9"/>
      <c r="WGP103" s="9"/>
      <c r="WGQ103" s="9"/>
      <c r="WGR103" s="9"/>
      <c r="WGS103" s="9"/>
      <c r="WGT103" s="9"/>
      <c r="WGU103" s="9"/>
      <c r="WGV103" s="9"/>
      <c r="WGW103" s="9"/>
      <c r="WGX103" s="9"/>
      <c r="WGY103" s="9"/>
      <c r="WGZ103" s="9"/>
      <c r="WHA103" s="9"/>
      <c r="WHB103" s="9"/>
      <c r="WHC103" s="9"/>
      <c r="WHD103" s="9"/>
      <c r="WHE103" s="9"/>
      <c r="WHF103" s="9"/>
      <c r="WHG103" s="9"/>
      <c r="WHH103" s="9"/>
      <c r="WHI103" s="9"/>
      <c r="WHJ103" s="9"/>
      <c r="WHK103" s="9"/>
      <c r="WHL103" s="9"/>
      <c r="WHM103" s="9"/>
      <c r="WHN103" s="9"/>
      <c r="WHO103" s="9"/>
      <c r="WHP103" s="9"/>
      <c r="WHQ103" s="9"/>
      <c r="WHR103" s="9"/>
      <c r="WHS103" s="9"/>
      <c r="WHT103" s="9"/>
      <c r="WHU103" s="9"/>
      <c r="WHV103" s="9"/>
      <c r="WHW103" s="9"/>
      <c r="WHX103" s="9"/>
      <c r="WHY103" s="9"/>
      <c r="WHZ103" s="9"/>
      <c r="WIA103" s="9"/>
      <c r="WIB103" s="9"/>
      <c r="WIC103" s="9"/>
      <c r="WID103" s="9"/>
      <c r="WIE103" s="9"/>
      <c r="WIF103" s="9"/>
      <c r="WIG103" s="9"/>
      <c r="WIH103" s="9"/>
      <c r="WII103" s="9"/>
      <c r="WIJ103" s="9"/>
      <c r="WIK103" s="9"/>
      <c r="WIL103" s="9"/>
      <c r="WIM103" s="9"/>
      <c r="WIN103" s="9"/>
      <c r="WIO103" s="9"/>
      <c r="WIP103" s="9"/>
      <c r="WIQ103" s="9"/>
      <c r="WIR103" s="9"/>
      <c r="WIS103" s="9"/>
      <c r="WIT103" s="9"/>
      <c r="WIU103" s="9"/>
      <c r="WIV103" s="9"/>
      <c r="WIW103" s="9"/>
      <c r="WIX103" s="9"/>
      <c r="WIY103" s="9"/>
      <c r="WIZ103" s="9"/>
      <c r="WJA103" s="9"/>
      <c r="WJB103" s="9"/>
      <c r="WJC103" s="9"/>
      <c r="WJD103" s="9"/>
      <c r="WJE103" s="9"/>
      <c r="WJF103" s="9"/>
      <c r="WJG103" s="9"/>
      <c r="WJH103" s="9"/>
      <c r="WJI103" s="9"/>
      <c r="WJJ103" s="9"/>
      <c r="WJK103" s="9"/>
      <c r="WJL103" s="9"/>
      <c r="WJM103" s="9"/>
      <c r="WJN103" s="9"/>
      <c r="WJO103" s="9"/>
      <c r="WJP103" s="9"/>
      <c r="WJQ103" s="9"/>
      <c r="WJR103" s="9"/>
      <c r="WJS103" s="9"/>
      <c r="WJT103" s="9"/>
      <c r="WJU103" s="9"/>
      <c r="WJV103" s="9"/>
      <c r="WJW103" s="9"/>
      <c r="WJX103" s="9"/>
      <c r="WJY103" s="9"/>
      <c r="WJZ103" s="9"/>
      <c r="WKA103" s="9"/>
      <c r="WKB103" s="9"/>
      <c r="WKC103" s="9"/>
      <c r="WKD103" s="9"/>
      <c r="WKE103" s="9"/>
      <c r="WKF103" s="9"/>
      <c r="WKG103" s="9"/>
      <c r="WKH103" s="9"/>
      <c r="WKI103" s="9"/>
      <c r="WKJ103" s="9"/>
      <c r="WKK103" s="9"/>
      <c r="WKL103" s="9"/>
      <c r="WKM103" s="9"/>
      <c r="WKN103" s="9"/>
      <c r="WKO103" s="9"/>
      <c r="WKP103" s="9"/>
      <c r="WKQ103" s="9"/>
      <c r="WKR103" s="9"/>
      <c r="WKS103" s="9"/>
      <c r="WKT103" s="9"/>
      <c r="WKU103" s="9"/>
      <c r="WKV103" s="9"/>
      <c r="WKW103" s="9"/>
      <c r="WKX103" s="9"/>
      <c r="WKY103" s="9"/>
      <c r="WKZ103" s="9"/>
      <c r="WLA103" s="9"/>
      <c r="WLB103" s="9"/>
      <c r="WLC103" s="9"/>
      <c r="WLD103" s="9"/>
      <c r="WLE103" s="9"/>
      <c r="WLF103" s="9"/>
      <c r="WLG103" s="9"/>
      <c r="WLH103" s="9"/>
      <c r="WLI103" s="9"/>
      <c r="WLJ103" s="9"/>
      <c r="WLK103" s="9"/>
      <c r="WLL103" s="9"/>
      <c r="WLM103" s="9"/>
      <c r="WLN103" s="9"/>
      <c r="WLO103" s="9"/>
      <c r="WLP103" s="9"/>
      <c r="WLQ103" s="9"/>
      <c r="WLR103" s="9"/>
      <c r="WLS103" s="9"/>
      <c r="WLT103" s="9"/>
      <c r="WLU103" s="9"/>
      <c r="WLV103" s="9"/>
      <c r="WLW103" s="9"/>
      <c r="WLX103" s="9"/>
      <c r="WLY103" s="9"/>
      <c r="WLZ103" s="9"/>
      <c r="WMA103" s="9"/>
      <c r="WMB103" s="9"/>
      <c r="WMC103" s="9"/>
      <c r="WMD103" s="9"/>
      <c r="WME103" s="9"/>
      <c r="WMF103" s="9"/>
      <c r="WMG103" s="9"/>
      <c r="WMH103" s="9"/>
      <c r="WMI103" s="9"/>
      <c r="WMJ103" s="9"/>
      <c r="WMK103" s="9"/>
      <c r="WML103" s="9"/>
      <c r="WMM103" s="9"/>
      <c r="WMN103" s="9"/>
      <c r="WMO103" s="9"/>
      <c r="WMP103" s="9"/>
      <c r="WMQ103" s="9"/>
      <c r="WMR103" s="9"/>
      <c r="WMS103" s="9"/>
      <c r="WMT103" s="9"/>
      <c r="WMU103" s="9"/>
      <c r="WMV103" s="9"/>
      <c r="WMW103" s="9"/>
      <c r="WMX103" s="9"/>
      <c r="WMY103" s="9"/>
      <c r="WMZ103" s="9"/>
      <c r="WNA103" s="9"/>
      <c r="WNB103" s="9"/>
      <c r="WNC103" s="9"/>
      <c r="WND103" s="9"/>
      <c r="WNE103" s="9"/>
      <c r="WNF103" s="9"/>
      <c r="WNG103" s="9"/>
      <c r="WNH103" s="9"/>
      <c r="WNI103" s="9"/>
      <c r="WNJ103" s="9"/>
      <c r="WNK103" s="9"/>
      <c r="WNL103" s="9"/>
      <c r="WNM103" s="9"/>
      <c r="WNN103" s="9"/>
      <c r="WNO103" s="9"/>
      <c r="WNP103" s="9"/>
      <c r="WNQ103" s="9"/>
      <c r="WNR103" s="9"/>
      <c r="WNS103" s="9"/>
      <c r="WNT103" s="9"/>
      <c r="WNU103" s="9"/>
      <c r="WNV103" s="9"/>
      <c r="WNW103" s="9"/>
      <c r="WNX103" s="9"/>
      <c r="WNY103" s="9"/>
      <c r="WNZ103" s="9"/>
      <c r="WOA103" s="9"/>
      <c r="WOB103" s="9"/>
      <c r="WOC103" s="9"/>
      <c r="WOD103" s="9"/>
      <c r="WOE103" s="9"/>
      <c r="WOF103" s="9"/>
      <c r="WOG103" s="9"/>
      <c r="WOH103" s="9"/>
      <c r="WOI103" s="9"/>
      <c r="WOJ103" s="9"/>
      <c r="WOK103" s="9"/>
      <c r="WOL103" s="9"/>
      <c r="WOM103" s="9"/>
      <c r="WON103" s="9"/>
      <c r="WOO103" s="9"/>
      <c r="WOP103" s="9"/>
      <c r="WOQ103" s="9"/>
      <c r="WOR103" s="9"/>
      <c r="WOS103" s="9"/>
      <c r="WOT103" s="9"/>
      <c r="WOU103" s="9"/>
      <c r="WOV103" s="9"/>
      <c r="WOW103" s="9"/>
      <c r="WOX103" s="9"/>
      <c r="WOY103" s="9"/>
      <c r="WOZ103" s="9"/>
      <c r="WPA103" s="9"/>
      <c r="WPB103" s="9"/>
      <c r="WPC103" s="9"/>
      <c r="WPD103" s="9"/>
      <c r="WPE103" s="9"/>
      <c r="WPF103" s="9"/>
      <c r="WPG103" s="9"/>
      <c r="WPH103" s="9"/>
      <c r="WPI103" s="9"/>
      <c r="WPJ103" s="9"/>
      <c r="WPK103" s="9"/>
      <c r="WPL103" s="9"/>
      <c r="WPM103" s="9"/>
      <c r="WPN103" s="9"/>
      <c r="WPO103" s="9"/>
      <c r="WPP103" s="9"/>
      <c r="WPQ103" s="9"/>
      <c r="WPR103" s="9"/>
      <c r="WPS103" s="9"/>
      <c r="WPT103" s="9"/>
      <c r="WPU103" s="9"/>
      <c r="WPV103" s="9"/>
      <c r="WPW103" s="9"/>
      <c r="WPX103" s="9"/>
      <c r="WPY103" s="9"/>
      <c r="WPZ103" s="9"/>
      <c r="WQA103" s="9"/>
      <c r="WQB103" s="9"/>
      <c r="WQC103" s="9"/>
      <c r="WQD103" s="9"/>
      <c r="WQE103" s="9"/>
      <c r="WQF103" s="9"/>
      <c r="WQG103" s="9"/>
      <c r="WQH103" s="9"/>
      <c r="WQI103" s="9"/>
      <c r="WQJ103" s="9"/>
      <c r="WQK103" s="9"/>
      <c r="WQL103" s="9"/>
      <c r="WQM103" s="9"/>
      <c r="WQN103" s="9"/>
      <c r="WQO103" s="9"/>
      <c r="WQP103" s="9"/>
      <c r="WQQ103" s="9"/>
      <c r="WQR103" s="9"/>
      <c r="WQS103" s="9"/>
      <c r="WQT103" s="9"/>
      <c r="WQU103" s="9"/>
      <c r="WQV103" s="9"/>
      <c r="WQW103" s="9"/>
      <c r="WQX103" s="9"/>
      <c r="WQY103" s="9"/>
      <c r="WQZ103" s="9"/>
      <c r="WRA103" s="9"/>
      <c r="WRB103" s="9"/>
      <c r="WRC103" s="9"/>
      <c r="WRD103" s="9"/>
      <c r="WRE103" s="9"/>
      <c r="WRF103" s="9"/>
      <c r="WRG103" s="9"/>
      <c r="WRH103" s="9"/>
      <c r="WRI103" s="9"/>
      <c r="WRJ103" s="9"/>
      <c r="WRK103" s="9"/>
      <c r="WRL103" s="9"/>
      <c r="WRM103" s="9"/>
      <c r="WRN103" s="9"/>
      <c r="WRO103" s="9"/>
      <c r="WRP103" s="9"/>
      <c r="WRQ103" s="9"/>
      <c r="WRR103" s="9"/>
      <c r="WRS103" s="9"/>
      <c r="WRT103" s="9"/>
      <c r="WRU103" s="9"/>
      <c r="WRV103" s="9"/>
      <c r="WRW103" s="9"/>
      <c r="WRX103" s="9"/>
      <c r="WRY103" s="9"/>
      <c r="WRZ103" s="9"/>
      <c r="WSA103" s="9"/>
      <c r="WSB103" s="9"/>
      <c r="WSC103" s="9"/>
      <c r="WSD103" s="9"/>
      <c r="WSE103" s="9"/>
      <c r="WSF103" s="9"/>
      <c r="WSG103" s="9"/>
      <c r="WSH103" s="9"/>
      <c r="WSI103" s="9"/>
      <c r="WSJ103" s="9"/>
      <c r="WSK103" s="9"/>
      <c r="WSL103" s="9"/>
      <c r="WSM103" s="9"/>
      <c r="WSN103" s="9"/>
      <c r="WSO103" s="9"/>
      <c r="WSP103" s="9"/>
      <c r="WSQ103" s="9"/>
      <c r="WSR103" s="9"/>
      <c r="WSS103" s="9"/>
      <c r="WST103" s="9"/>
      <c r="WSU103" s="9"/>
      <c r="WSV103" s="9"/>
      <c r="WSW103" s="9"/>
      <c r="WSX103" s="9"/>
      <c r="WSY103" s="9"/>
      <c r="WSZ103" s="9"/>
      <c r="WTA103" s="9"/>
      <c r="WTB103" s="9"/>
      <c r="WTC103" s="9"/>
      <c r="WTD103" s="9"/>
      <c r="WTE103" s="9"/>
      <c r="WTF103" s="9"/>
      <c r="WTG103" s="9"/>
      <c r="WTH103" s="9"/>
      <c r="WTI103" s="9"/>
      <c r="WTJ103" s="9"/>
      <c r="WTK103" s="9"/>
      <c r="WTL103" s="9"/>
      <c r="WTM103" s="9"/>
      <c r="WTN103" s="9"/>
      <c r="WTO103" s="9"/>
      <c r="WTP103" s="9"/>
      <c r="WTQ103" s="9"/>
      <c r="WTR103" s="9"/>
      <c r="WTS103" s="9"/>
      <c r="WTT103" s="9"/>
      <c r="WTU103" s="9"/>
      <c r="WTV103" s="9"/>
      <c r="WTW103" s="9"/>
      <c r="WTX103" s="9"/>
      <c r="WTY103" s="9"/>
      <c r="WTZ103" s="9"/>
      <c r="WUA103" s="9"/>
      <c r="WUB103" s="9"/>
      <c r="WUC103" s="9"/>
      <c r="WUD103" s="9"/>
      <c r="WUE103" s="9"/>
      <c r="WUF103" s="9"/>
      <c r="WUG103" s="9"/>
      <c r="WUH103" s="9"/>
      <c r="WUI103" s="9"/>
      <c r="WUJ103" s="9"/>
      <c r="WUK103" s="9"/>
      <c r="WUL103" s="9"/>
      <c r="WUM103" s="9"/>
      <c r="WUN103" s="9"/>
      <c r="WUO103" s="9"/>
      <c r="WUP103" s="9"/>
      <c r="WUQ103" s="9"/>
      <c r="WUR103" s="9"/>
      <c r="WUS103" s="9"/>
      <c r="WUT103" s="9"/>
      <c r="WUU103" s="9"/>
      <c r="WUV103" s="9"/>
      <c r="WUW103" s="9"/>
      <c r="WUX103" s="9"/>
      <c r="WUY103" s="9"/>
      <c r="WUZ103" s="9"/>
      <c r="WVA103" s="9"/>
      <c r="WVB103" s="9"/>
      <c r="WVC103" s="9"/>
      <c r="WVD103" s="9"/>
      <c r="WVE103" s="9"/>
      <c r="WVF103" s="9"/>
      <c r="WVG103" s="9"/>
      <c r="WVH103" s="9"/>
      <c r="WVI103" s="9"/>
      <c r="WVJ103" s="9"/>
      <c r="WVK103" s="9"/>
      <c r="WVL103" s="9"/>
      <c r="WVM103" s="9"/>
      <c r="WVN103" s="9"/>
      <c r="WVO103" s="9"/>
      <c r="WVP103" s="9"/>
      <c r="WVQ103" s="9"/>
      <c r="WVR103" s="9"/>
      <c r="WVS103" s="9"/>
      <c r="WVT103" s="9"/>
      <c r="WVU103" s="9"/>
      <c r="WVV103" s="9"/>
      <c r="WVW103" s="9"/>
      <c r="WVX103" s="9"/>
      <c r="WVY103" s="9"/>
      <c r="WVZ103" s="9"/>
      <c r="WWA103" s="9"/>
      <c r="WWB103" s="9"/>
      <c r="WWC103" s="9"/>
      <c r="WWD103" s="9"/>
      <c r="WWE103" s="9"/>
      <c r="WWF103" s="9"/>
      <c r="WWG103" s="9"/>
      <c r="WWH103" s="9"/>
      <c r="WWI103" s="9"/>
      <c r="WWJ103" s="9"/>
      <c r="WWK103" s="9"/>
      <c r="WWL103" s="9"/>
      <c r="WWM103" s="9"/>
      <c r="WWN103" s="9"/>
      <c r="WWO103" s="9"/>
      <c r="WWP103" s="9"/>
      <c r="WWQ103" s="9"/>
      <c r="WWR103" s="9"/>
      <c r="WWS103" s="9"/>
      <c r="WWT103" s="9"/>
      <c r="WWU103" s="9"/>
      <c r="WWV103" s="9"/>
      <c r="WWW103" s="9"/>
      <c r="WWX103" s="9"/>
      <c r="WWY103" s="9"/>
      <c r="WWZ103" s="9"/>
      <c r="WXA103" s="9"/>
      <c r="WXB103" s="9"/>
      <c r="WXC103" s="9"/>
      <c r="WXD103" s="9"/>
      <c r="WXE103" s="9"/>
      <c r="WXF103" s="9"/>
      <c r="WXG103" s="9"/>
      <c r="WXH103" s="9"/>
      <c r="WXI103" s="9"/>
      <c r="WXJ103" s="9"/>
      <c r="WXK103" s="9"/>
      <c r="WXL103" s="9"/>
      <c r="WXM103" s="9"/>
      <c r="WXN103" s="9"/>
      <c r="WXO103" s="9"/>
      <c r="WXP103" s="9"/>
      <c r="WXQ103" s="9"/>
      <c r="WXR103" s="9"/>
      <c r="WXS103" s="9"/>
      <c r="WXT103" s="9"/>
      <c r="WXU103" s="9"/>
      <c r="WXV103" s="9"/>
      <c r="WXW103" s="9"/>
      <c r="WXX103" s="9"/>
      <c r="WXY103" s="9"/>
      <c r="WXZ103" s="9"/>
      <c r="WYA103" s="9"/>
      <c r="WYB103" s="9"/>
      <c r="WYC103" s="9"/>
      <c r="WYD103" s="9"/>
      <c r="WYE103" s="9"/>
      <c r="WYF103" s="9"/>
      <c r="WYG103" s="9"/>
      <c r="WYH103" s="9"/>
      <c r="WYI103" s="9"/>
      <c r="WYJ103" s="9"/>
      <c r="WYK103" s="9"/>
      <c r="WYL103" s="9"/>
      <c r="WYM103" s="9"/>
      <c r="WYN103" s="9"/>
      <c r="WYO103" s="9"/>
      <c r="WYP103" s="9"/>
      <c r="WYQ103" s="9"/>
      <c r="WYR103" s="9"/>
      <c r="WYS103" s="9"/>
      <c r="WYT103" s="9"/>
      <c r="WYU103" s="9"/>
      <c r="WYV103" s="9"/>
      <c r="WYW103" s="9"/>
      <c r="WYX103" s="9"/>
      <c r="WYY103" s="9"/>
      <c r="WYZ103" s="9"/>
      <c r="WZA103" s="9"/>
      <c r="WZB103" s="9"/>
      <c r="WZC103" s="9"/>
      <c r="WZD103" s="9"/>
      <c r="WZE103" s="9"/>
      <c r="WZF103" s="9"/>
      <c r="WZG103" s="9"/>
      <c r="WZH103" s="9"/>
      <c r="WZI103" s="9"/>
      <c r="WZJ103" s="9"/>
      <c r="WZK103" s="9"/>
      <c r="WZL103" s="9"/>
      <c r="WZM103" s="9"/>
      <c r="WZN103" s="9"/>
      <c r="WZO103" s="9"/>
      <c r="WZP103" s="9"/>
      <c r="WZQ103" s="9"/>
      <c r="WZR103" s="9"/>
      <c r="WZS103" s="9"/>
      <c r="WZT103" s="9"/>
      <c r="WZU103" s="9"/>
      <c r="WZV103" s="9"/>
      <c r="WZW103" s="9"/>
      <c r="WZX103" s="9"/>
      <c r="WZY103" s="9"/>
      <c r="WZZ103" s="9"/>
      <c r="XAA103" s="9"/>
      <c r="XAB103" s="9"/>
      <c r="XAC103" s="9"/>
      <c r="XAD103" s="9"/>
      <c r="XAE103" s="9"/>
      <c r="XAF103" s="9"/>
      <c r="XAG103" s="9"/>
      <c r="XAH103" s="9"/>
      <c r="XAI103" s="9"/>
      <c r="XAJ103" s="9"/>
      <c r="XAK103" s="9"/>
      <c r="XAL103" s="9"/>
      <c r="XAM103" s="9"/>
      <c r="XAN103" s="9"/>
      <c r="XAO103" s="9"/>
      <c r="XAP103" s="9"/>
      <c r="XAQ103" s="9"/>
      <c r="XAR103" s="9"/>
      <c r="XAS103" s="9"/>
      <c r="XAT103" s="9"/>
      <c r="XAU103" s="9"/>
      <c r="XAV103" s="9"/>
      <c r="XAW103" s="9"/>
      <c r="XAX103" s="9"/>
      <c r="XAY103" s="9"/>
      <c r="XAZ103" s="9"/>
      <c r="XBA103" s="9"/>
      <c r="XBB103" s="9"/>
      <c r="XBC103" s="9"/>
      <c r="XBD103" s="9"/>
      <c r="XBE103" s="9"/>
      <c r="XBF103" s="9"/>
      <c r="XBG103" s="9"/>
      <c r="XBH103" s="9"/>
      <c r="XBI103" s="9"/>
      <c r="XBJ103" s="9"/>
      <c r="XBK103" s="9"/>
      <c r="XBL103" s="9"/>
      <c r="XBM103" s="9"/>
      <c r="XBN103" s="9"/>
      <c r="XBO103" s="9"/>
      <c r="XBP103" s="9"/>
      <c r="XBQ103" s="9"/>
      <c r="XBR103" s="9"/>
      <c r="XBS103" s="9"/>
      <c r="XBT103" s="9"/>
      <c r="XBU103" s="9"/>
      <c r="XBV103" s="9"/>
      <c r="XBW103" s="9"/>
      <c r="XBX103" s="9"/>
      <c r="XBY103" s="9"/>
      <c r="XBZ103" s="9"/>
      <c r="XCA103" s="9"/>
      <c r="XCB103" s="9"/>
      <c r="XCC103" s="9"/>
      <c r="XCD103" s="9"/>
      <c r="XCE103" s="9"/>
      <c r="XCF103" s="9"/>
      <c r="XCG103" s="9"/>
      <c r="XCH103" s="9"/>
      <c r="XCI103" s="9"/>
      <c r="XCJ103" s="9"/>
      <c r="XCK103" s="9"/>
      <c r="XCL103" s="9"/>
      <c r="XCM103" s="9"/>
      <c r="XCN103" s="9"/>
      <c r="XCO103" s="9"/>
      <c r="XCP103" s="9"/>
      <c r="XCQ103" s="9"/>
      <c r="XCR103" s="9"/>
      <c r="XCS103" s="9"/>
      <c r="XCT103" s="9"/>
      <c r="XCU103" s="9"/>
      <c r="XCV103" s="9"/>
      <c r="XCW103" s="9"/>
      <c r="XCX103" s="9"/>
      <c r="XCY103" s="9"/>
      <c r="XCZ103" s="9"/>
      <c r="XDA103" s="9"/>
      <c r="XDB103" s="9"/>
      <c r="XDC103" s="9"/>
      <c r="XDD103" s="9"/>
      <c r="XDE103" s="9"/>
      <c r="XDF103" s="9"/>
      <c r="XDG103" s="9"/>
      <c r="XDH103" s="9"/>
      <c r="XDI103" s="9"/>
      <c r="XDJ103" s="9"/>
      <c r="XDK103" s="9"/>
      <c r="XDL103" s="9"/>
      <c r="XDM103" s="9"/>
      <c r="XDN103" s="9"/>
      <c r="XDO103" s="9"/>
      <c r="XDP103" s="9"/>
      <c r="XDQ103" s="9"/>
      <c r="XDR103" s="9"/>
      <c r="XDS103" s="9"/>
      <c r="XDT103" s="9"/>
      <c r="XDU103" s="9"/>
      <c r="XDV103" s="9"/>
      <c r="XDW103" s="9"/>
      <c r="XDX103" s="9"/>
      <c r="XDY103" s="9"/>
      <c r="XDZ103" s="9"/>
      <c r="XEA103" s="9"/>
      <c r="XEB103" s="9"/>
      <c r="XEC103" s="9"/>
      <c r="XED103" s="9"/>
      <c r="XEE103" s="9"/>
      <c r="XEF103" s="9"/>
      <c r="XEG103" s="9"/>
      <c r="XEH103" s="9"/>
      <c r="XEI103" s="9"/>
      <c r="XEJ103" s="9"/>
      <c r="XEK103" s="9"/>
      <c r="XEL103" s="9"/>
      <c r="XEM103" s="9"/>
      <c r="XEN103" s="9"/>
      <c r="XEO103" s="9"/>
      <c r="XEP103" s="9"/>
      <c r="XEQ103" s="9"/>
      <c r="XER103" s="9"/>
      <c r="XES103" s="9"/>
      <c r="XET103" s="9"/>
      <c r="XEU103" s="9"/>
      <c r="XEV103" s="9"/>
      <c r="XEW103" s="9"/>
      <c r="XEX103" s="9"/>
      <c r="XEY103" s="9"/>
      <c r="XEZ103" s="9"/>
      <c r="XFA103" s="9"/>
      <c r="XFB103" s="9"/>
      <c r="XFC103" s="9"/>
    </row>
    <row r="104" spans="1:16383" x14ac:dyDescent="0.25"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</row>
    <row r="105" spans="1:16383" s="1" customFormat="1" x14ac:dyDescent="0.25">
      <c r="A105" s="1" t="s">
        <v>92</v>
      </c>
    </row>
    <row r="106" spans="1:16383" x14ac:dyDescent="0.25">
      <c r="A106" s="7" t="s">
        <v>94</v>
      </c>
    </row>
    <row r="107" spans="1:16383" s="45" customFormat="1" x14ac:dyDescent="0.25">
      <c r="A107" s="9" t="s">
        <v>146</v>
      </c>
      <c r="B107" s="44">
        <f>(SUM('Efectos de los escenarios'!B$195:B$197)+'Efectos de los escenarios'!B$201+'Efectos de los escenarios'!B$205)*'Parámetros '!$D$69+(SUM('Efectos de los escenarios'!B$198:B$200)+SUM('Efectos de los escenarios'!B$202:B$204)+SUM('Efectos de los escenarios'!B$206:B$208))*'Parámetros '!$D$70</f>
        <v>357237.86872968962</v>
      </c>
      <c r="C107" s="44">
        <f>(SUM('Efectos de los escenarios'!C$195:C$197)+'Efectos de los escenarios'!C$201+'Efectos de los escenarios'!C$205)*'Parámetros '!$D$69+(SUM('Efectos de los escenarios'!C$198:C$200)+SUM('Efectos de los escenarios'!C$202:C$204)+SUM('Efectos de los escenarios'!C$206:C$208))*'Parámetros '!$D$70</f>
        <v>758352.90892086073</v>
      </c>
      <c r="D107" s="44">
        <f>(SUM('Efectos de los escenarios'!D$195:D$197)+'Efectos de los escenarios'!D$201+'Efectos de los escenarios'!D$205)*'Parámetros '!$D$69+(SUM('Efectos de los escenarios'!D$198:D$200)+SUM('Efectos de los escenarios'!D$202:D$204)+SUM('Efectos de los escenarios'!D$206:D$208))*'Parámetros '!$D$70</f>
        <v>1021557.1418467595</v>
      </c>
      <c r="E107" s="44">
        <f>(SUM('Efectos de los escenarios'!E$195:E$197)+'Efectos de los escenarios'!E$201+'Efectos de los escenarios'!E$205)*'Parámetros '!$D$69+(SUM('Efectos de los escenarios'!E$198:E$200)+SUM('Efectos de los escenarios'!E$202:E$204)+SUM('Efectos de los escenarios'!E$206:E$208))*'Parámetros '!$D$70</f>
        <v>1669224.2975721837</v>
      </c>
      <c r="F107" s="44">
        <f>(SUM('Efectos de los escenarios'!F$195:F$197)+'Efectos de los escenarios'!F$201+'Efectos de los escenarios'!F$205)*'Parámetros '!$D$69+(SUM('Efectos de los escenarios'!F$198:F$200)+SUM('Efectos de los escenarios'!F$202:F$204)+SUM('Efectos de los escenarios'!F$206:F$208))*'Parámetros '!$D$70</f>
        <v>2101889.4965640837</v>
      </c>
      <c r="G107" s="44">
        <f>(SUM('Efectos de los escenarios'!G$195:G$197)+'Efectos de los escenarios'!G$201+'Efectos de los escenarios'!G$205)*'Parámetros '!$D$69+(SUM('Efectos de los escenarios'!G$198:G$200)+SUM('Efectos de los escenarios'!G$202:G$204)+SUM('Efectos de los escenarios'!G$206:G$208))*'Parámetros '!$D$70</f>
        <v>1721789.8442180944</v>
      </c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  <c r="WWE107" s="9"/>
      <c r="WWF107" s="9"/>
      <c r="WWG107" s="9"/>
      <c r="WWH107" s="9"/>
      <c r="WWI107" s="9"/>
      <c r="WWJ107" s="9"/>
      <c r="WWK107" s="9"/>
      <c r="WWL107" s="9"/>
      <c r="WWM107" s="9"/>
      <c r="WWN107" s="9"/>
      <c r="WWO107" s="9"/>
      <c r="WWP107" s="9"/>
      <c r="WWQ107" s="9"/>
      <c r="WWR107" s="9"/>
      <c r="WWS107" s="9"/>
      <c r="WWT107" s="9"/>
      <c r="WWU107" s="9"/>
      <c r="WWV107" s="9"/>
      <c r="WWW107" s="9"/>
      <c r="WWX107" s="9"/>
      <c r="WWY107" s="9"/>
      <c r="WWZ107" s="9"/>
      <c r="WXA107" s="9"/>
      <c r="WXB107" s="9"/>
      <c r="WXC107" s="9"/>
      <c r="WXD107" s="9"/>
      <c r="WXE107" s="9"/>
      <c r="WXF107" s="9"/>
      <c r="WXG107" s="9"/>
      <c r="WXH107" s="9"/>
      <c r="WXI107" s="9"/>
      <c r="WXJ107" s="9"/>
      <c r="WXK107" s="9"/>
      <c r="WXL107" s="9"/>
      <c r="WXM107" s="9"/>
      <c r="WXN107" s="9"/>
      <c r="WXO107" s="9"/>
      <c r="WXP107" s="9"/>
      <c r="WXQ107" s="9"/>
      <c r="WXR107" s="9"/>
      <c r="WXS107" s="9"/>
      <c r="WXT107" s="9"/>
      <c r="WXU107" s="9"/>
      <c r="WXV107" s="9"/>
      <c r="WXW107" s="9"/>
      <c r="WXX107" s="9"/>
      <c r="WXY107" s="9"/>
      <c r="WXZ107" s="9"/>
      <c r="WYA107" s="9"/>
      <c r="WYB107" s="9"/>
      <c r="WYC107" s="9"/>
      <c r="WYD107" s="9"/>
      <c r="WYE107" s="9"/>
      <c r="WYF107" s="9"/>
      <c r="WYG107" s="9"/>
      <c r="WYH107" s="9"/>
      <c r="WYI107" s="9"/>
      <c r="WYJ107" s="9"/>
      <c r="WYK107" s="9"/>
      <c r="WYL107" s="9"/>
      <c r="WYM107" s="9"/>
      <c r="WYN107" s="9"/>
      <c r="WYO107" s="9"/>
      <c r="WYP107" s="9"/>
      <c r="WYQ107" s="9"/>
      <c r="WYR107" s="9"/>
      <c r="WYS107" s="9"/>
      <c r="WYT107" s="9"/>
      <c r="WYU107" s="9"/>
      <c r="WYV107" s="9"/>
      <c r="WYW107" s="9"/>
      <c r="WYX107" s="9"/>
      <c r="WYY107" s="9"/>
      <c r="WYZ107" s="9"/>
      <c r="WZA107" s="9"/>
      <c r="WZB107" s="9"/>
      <c r="WZC107" s="9"/>
      <c r="WZD107" s="9"/>
      <c r="WZE107" s="9"/>
      <c r="WZF107" s="9"/>
      <c r="WZG107" s="9"/>
      <c r="WZH107" s="9"/>
      <c r="WZI107" s="9"/>
      <c r="WZJ107" s="9"/>
      <c r="WZK107" s="9"/>
      <c r="WZL107" s="9"/>
      <c r="WZM107" s="9"/>
      <c r="WZN107" s="9"/>
      <c r="WZO107" s="9"/>
      <c r="WZP107" s="9"/>
      <c r="WZQ107" s="9"/>
      <c r="WZR107" s="9"/>
      <c r="WZS107" s="9"/>
      <c r="WZT107" s="9"/>
      <c r="WZU107" s="9"/>
      <c r="WZV107" s="9"/>
      <c r="WZW107" s="9"/>
      <c r="WZX107" s="9"/>
      <c r="WZY107" s="9"/>
      <c r="WZZ107" s="9"/>
      <c r="XAA107" s="9"/>
      <c r="XAB107" s="9"/>
      <c r="XAC107" s="9"/>
      <c r="XAD107" s="9"/>
      <c r="XAE107" s="9"/>
      <c r="XAF107" s="9"/>
      <c r="XAG107" s="9"/>
      <c r="XAH107" s="9"/>
      <c r="XAI107" s="9"/>
      <c r="XAJ107" s="9"/>
      <c r="XAK107" s="9"/>
      <c r="XAL107" s="9"/>
      <c r="XAM107" s="9"/>
      <c r="XAN107" s="9"/>
      <c r="XAO107" s="9"/>
      <c r="XAP107" s="9"/>
      <c r="XAQ107" s="9"/>
      <c r="XAR107" s="9"/>
      <c r="XAS107" s="9"/>
      <c r="XAT107" s="9"/>
      <c r="XAU107" s="9"/>
      <c r="XAV107" s="9"/>
      <c r="XAW107" s="9"/>
      <c r="XAX107" s="9"/>
      <c r="XAY107" s="9"/>
      <c r="XAZ107" s="9"/>
      <c r="XBA107" s="9"/>
      <c r="XBB107" s="9"/>
      <c r="XBC107" s="9"/>
      <c r="XBD107" s="9"/>
      <c r="XBE107" s="9"/>
      <c r="XBF107" s="9"/>
      <c r="XBG107" s="9"/>
      <c r="XBH107" s="9"/>
      <c r="XBI107" s="9"/>
      <c r="XBJ107" s="9"/>
      <c r="XBK107" s="9"/>
      <c r="XBL107" s="9"/>
      <c r="XBM107" s="9"/>
      <c r="XBN107" s="9"/>
      <c r="XBO107" s="9"/>
      <c r="XBP107" s="9"/>
      <c r="XBQ107" s="9"/>
      <c r="XBR107" s="9"/>
      <c r="XBS107" s="9"/>
      <c r="XBT107" s="9"/>
      <c r="XBU107" s="9"/>
      <c r="XBV107" s="9"/>
      <c r="XBW107" s="9"/>
      <c r="XBX107" s="9"/>
      <c r="XBY107" s="9"/>
      <c r="XBZ107" s="9"/>
      <c r="XCA107" s="9"/>
      <c r="XCB107" s="9"/>
      <c r="XCC107" s="9"/>
      <c r="XCD107" s="9"/>
      <c r="XCE107" s="9"/>
      <c r="XCF107" s="9"/>
      <c r="XCG107" s="9"/>
      <c r="XCH107" s="9"/>
      <c r="XCI107" s="9"/>
      <c r="XCJ107" s="9"/>
      <c r="XCK107" s="9"/>
      <c r="XCL107" s="9"/>
      <c r="XCM107" s="9"/>
      <c r="XCN107" s="9"/>
      <c r="XCO107" s="9"/>
      <c r="XCP107" s="9"/>
      <c r="XCQ107" s="9"/>
      <c r="XCR107" s="9"/>
      <c r="XCS107" s="9"/>
      <c r="XCT107" s="9"/>
      <c r="XCU107" s="9"/>
      <c r="XCV107" s="9"/>
      <c r="XCW107" s="9"/>
      <c r="XCX107" s="9"/>
      <c r="XCY107" s="9"/>
      <c r="XCZ107" s="9"/>
      <c r="XDA107" s="9"/>
      <c r="XDB107" s="9"/>
      <c r="XDC107" s="9"/>
      <c r="XDD107" s="9"/>
      <c r="XDE107" s="9"/>
      <c r="XDF107" s="9"/>
      <c r="XDG107" s="9"/>
      <c r="XDH107" s="9"/>
      <c r="XDI107" s="9"/>
      <c r="XDJ107" s="9"/>
      <c r="XDK107" s="9"/>
      <c r="XDL107" s="9"/>
      <c r="XDM107" s="9"/>
      <c r="XDN107" s="9"/>
      <c r="XDO107" s="9"/>
      <c r="XDP107" s="9"/>
      <c r="XDQ107" s="9"/>
      <c r="XDR107" s="9"/>
      <c r="XDS107" s="9"/>
      <c r="XDT107" s="9"/>
      <c r="XDU107" s="9"/>
      <c r="XDV107" s="9"/>
      <c r="XDW107" s="9"/>
      <c r="XDX107" s="9"/>
      <c r="XDY107" s="9"/>
      <c r="XDZ107" s="9"/>
      <c r="XEA107" s="9"/>
      <c r="XEB107" s="9"/>
      <c r="XEC107" s="9"/>
      <c r="XED107" s="9"/>
      <c r="XEE107" s="9"/>
      <c r="XEF107" s="9"/>
      <c r="XEG107" s="9"/>
      <c r="XEH107" s="9"/>
      <c r="XEI107" s="9"/>
      <c r="XEJ107" s="9"/>
      <c r="XEK107" s="9"/>
      <c r="XEL107" s="9"/>
      <c r="XEM107" s="9"/>
      <c r="XEN107" s="9"/>
      <c r="XEO107" s="9"/>
      <c r="XEP107" s="9"/>
      <c r="XEQ107" s="9"/>
      <c r="XER107" s="9"/>
      <c r="XES107" s="9"/>
      <c r="XET107" s="9"/>
      <c r="XEU107" s="9"/>
      <c r="XEV107" s="9"/>
      <c r="XEW107" s="9"/>
      <c r="XEX107" s="9"/>
      <c r="XEY107" s="9"/>
      <c r="XEZ107" s="9"/>
      <c r="XFA107" s="9"/>
      <c r="XFB107" s="9"/>
      <c r="XFC107" s="9"/>
    </row>
    <row r="108" spans="1:16383" s="45" customFormat="1" x14ac:dyDescent="0.25">
      <c r="A108" s="9" t="s">
        <v>13</v>
      </c>
      <c r="B108" s="44">
        <f>SUM('Efectos de los escenarios'!B$209:B$214)*'Parámetros '!$D$70</f>
        <v>110763.11614674033</v>
      </c>
      <c r="C108" s="44">
        <f>SUM('Efectos de los escenarios'!C$209:C$214)*'Parámetros '!$D$70</f>
        <v>177419.03499012234</v>
      </c>
      <c r="D108" s="44">
        <f>SUM('Efectos de los escenarios'!D$209:D$214)*'Parámetros '!$D$70</f>
        <v>183814.37229790582</v>
      </c>
      <c r="E108" s="44">
        <f>SUM('Efectos de los escenarios'!E$209:E$214)*'Parámetros '!$D$70</f>
        <v>203000.38422125627</v>
      </c>
      <c r="F108" s="44">
        <f>SUM('Efectos de los escenarios'!F$209:F$214)*'Parámetros '!$D$70</f>
        <v>225280.91419676002</v>
      </c>
      <c r="G108" s="44">
        <f>SUM('Efectos de los escenarios'!G$209:G$214)*'Parámetros '!$D$70</f>
        <v>221567.49253417604</v>
      </c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  <c r="WVV108" s="9"/>
      <c r="WVW108" s="9"/>
      <c r="WVX108" s="9"/>
      <c r="WVY108" s="9"/>
      <c r="WVZ108" s="9"/>
      <c r="WWA108" s="9"/>
      <c r="WWB108" s="9"/>
      <c r="WWC108" s="9"/>
      <c r="WWD108" s="9"/>
      <c r="WWE108" s="9"/>
      <c r="WWF108" s="9"/>
      <c r="WWG108" s="9"/>
      <c r="WWH108" s="9"/>
      <c r="WWI108" s="9"/>
      <c r="WWJ108" s="9"/>
      <c r="WWK108" s="9"/>
      <c r="WWL108" s="9"/>
      <c r="WWM108" s="9"/>
      <c r="WWN108" s="9"/>
      <c r="WWO108" s="9"/>
      <c r="WWP108" s="9"/>
      <c r="WWQ108" s="9"/>
      <c r="WWR108" s="9"/>
      <c r="WWS108" s="9"/>
      <c r="WWT108" s="9"/>
      <c r="WWU108" s="9"/>
      <c r="WWV108" s="9"/>
      <c r="WWW108" s="9"/>
      <c r="WWX108" s="9"/>
      <c r="WWY108" s="9"/>
      <c r="WWZ108" s="9"/>
      <c r="WXA108" s="9"/>
      <c r="WXB108" s="9"/>
      <c r="WXC108" s="9"/>
      <c r="WXD108" s="9"/>
      <c r="WXE108" s="9"/>
      <c r="WXF108" s="9"/>
      <c r="WXG108" s="9"/>
      <c r="WXH108" s="9"/>
      <c r="WXI108" s="9"/>
      <c r="WXJ108" s="9"/>
      <c r="WXK108" s="9"/>
      <c r="WXL108" s="9"/>
      <c r="WXM108" s="9"/>
      <c r="WXN108" s="9"/>
      <c r="WXO108" s="9"/>
      <c r="WXP108" s="9"/>
      <c r="WXQ108" s="9"/>
      <c r="WXR108" s="9"/>
      <c r="WXS108" s="9"/>
      <c r="WXT108" s="9"/>
      <c r="WXU108" s="9"/>
      <c r="WXV108" s="9"/>
      <c r="WXW108" s="9"/>
      <c r="WXX108" s="9"/>
      <c r="WXY108" s="9"/>
      <c r="WXZ108" s="9"/>
      <c r="WYA108" s="9"/>
      <c r="WYB108" s="9"/>
      <c r="WYC108" s="9"/>
      <c r="WYD108" s="9"/>
      <c r="WYE108" s="9"/>
      <c r="WYF108" s="9"/>
      <c r="WYG108" s="9"/>
      <c r="WYH108" s="9"/>
      <c r="WYI108" s="9"/>
      <c r="WYJ108" s="9"/>
      <c r="WYK108" s="9"/>
      <c r="WYL108" s="9"/>
      <c r="WYM108" s="9"/>
      <c r="WYN108" s="9"/>
      <c r="WYO108" s="9"/>
      <c r="WYP108" s="9"/>
      <c r="WYQ108" s="9"/>
      <c r="WYR108" s="9"/>
      <c r="WYS108" s="9"/>
      <c r="WYT108" s="9"/>
      <c r="WYU108" s="9"/>
      <c r="WYV108" s="9"/>
      <c r="WYW108" s="9"/>
      <c r="WYX108" s="9"/>
      <c r="WYY108" s="9"/>
      <c r="WYZ108" s="9"/>
      <c r="WZA108" s="9"/>
      <c r="WZB108" s="9"/>
      <c r="WZC108" s="9"/>
      <c r="WZD108" s="9"/>
      <c r="WZE108" s="9"/>
      <c r="WZF108" s="9"/>
      <c r="WZG108" s="9"/>
      <c r="WZH108" s="9"/>
      <c r="WZI108" s="9"/>
      <c r="WZJ108" s="9"/>
      <c r="WZK108" s="9"/>
      <c r="WZL108" s="9"/>
      <c r="WZM108" s="9"/>
      <c r="WZN108" s="9"/>
      <c r="WZO108" s="9"/>
      <c r="WZP108" s="9"/>
      <c r="WZQ108" s="9"/>
      <c r="WZR108" s="9"/>
      <c r="WZS108" s="9"/>
      <c r="WZT108" s="9"/>
      <c r="WZU108" s="9"/>
      <c r="WZV108" s="9"/>
      <c r="WZW108" s="9"/>
      <c r="WZX108" s="9"/>
      <c r="WZY108" s="9"/>
      <c r="WZZ108" s="9"/>
      <c r="XAA108" s="9"/>
      <c r="XAB108" s="9"/>
      <c r="XAC108" s="9"/>
      <c r="XAD108" s="9"/>
      <c r="XAE108" s="9"/>
      <c r="XAF108" s="9"/>
      <c r="XAG108" s="9"/>
      <c r="XAH108" s="9"/>
      <c r="XAI108" s="9"/>
      <c r="XAJ108" s="9"/>
      <c r="XAK108" s="9"/>
      <c r="XAL108" s="9"/>
      <c r="XAM108" s="9"/>
      <c r="XAN108" s="9"/>
      <c r="XAO108" s="9"/>
      <c r="XAP108" s="9"/>
      <c r="XAQ108" s="9"/>
      <c r="XAR108" s="9"/>
      <c r="XAS108" s="9"/>
      <c r="XAT108" s="9"/>
      <c r="XAU108" s="9"/>
      <c r="XAV108" s="9"/>
      <c r="XAW108" s="9"/>
      <c r="XAX108" s="9"/>
      <c r="XAY108" s="9"/>
      <c r="XAZ108" s="9"/>
      <c r="XBA108" s="9"/>
      <c r="XBB108" s="9"/>
      <c r="XBC108" s="9"/>
      <c r="XBD108" s="9"/>
      <c r="XBE108" s="9"/>
      <c r="XBF108" s="9"/>
      <c r="XBG108" s="9"/>
      <c r="XBH108" s="9"/>
      <c r="XBI108" s="9"/>
      <c r="XBJ108" s="9"/>
      <c r="XBK108" s="9"/>
      <c r="XBL108" s="9"/>
      <c r="XBM108" s="9"/>
      <c r="XBN108" s="9"/>
      <c r="XBO108" s="9"/>
      <c r="XBP108" s="9"/>
      <c r="XBQ108" s="9"/>
      <c r="XBR108" s="9"/>
      <c r="XBS108" s="9"/>
      <c r="XBT108" s="9"/>
      <c r="XBU108" s="9"/>
      <c r="XBV108" s="9"/>
      <c r="XBW108" s="9"/>
      <c r="XBX108" s="9"/>
      <c r="XBY108" s="9"/>
      <c r="XBZ108" s="9"/>
      <c r="XCA108" s="9"/>
      <c r="XCB108" s="9"/>
      <c r="XCC108" s="9"/>
      <c r="XCD108" s="9"/>
      <c r="XCE108" s="9"/>
      <c r="XCF108" s="9"/>
      <c r="XCG108" s="9"/>
      <c r="XCH108" s="9"/>
      <c r="XCI108" s="9"/>
      <c r="XCJ108" s="9"/>
      <c r="XCK108" s="9"/>
      <c r="XCL108" s="9"/>
      <c r="XCM108" s="9"/>
      <c r="XCN108" s="9"/>
      <c r="XCO108" s="9"/>
      <c r="XCP108" s="9"/>
      <c r="XCQ108" s="9"/>
      <c r="XCR108" s="9"/>
      <c r="XCS108" s="9"/>
      <c r="XCT108" s="9"/>
      <c r="XCU108" s="9"/>
      <c r="XCV108" s="9"/>
      <c r="XCW108" s="9"/>
      <c r="XCX108" s="9"/>
      <c r="XCY108" s="9"/>
      <c r="XCZ108" s="9"/>
      <c r="XDA108" s="9"/>
      <c r="XDB108" s="9"/>
      <c r="XDC108" s="9"/>
      <c r="XDD108" s="9"/>
      <c r="XDE108" s="9"/>
      <c r="XDF108" s="9"/>
      <c r="XDG108" s="9"/>
      <c r="XDH108" s="9"/>
      <c r="XDI108" s="9"/>
      <c r="XDJ108" s="9"/>
      <c r="XDK108" s="9"/>
      <c r="XDL108" s="9"/>
      <c r="XDM108" s="9"/>
      <c r="XDN108" s="9"/>
      <c r="XDO108" s="9"/>
      <c r="XDP108" s="9"/>
      <c r="XDQ108" s="9"/>
      <c r="XDR108" s="9"/>
      <c r="XDS108" s="9"/>
      <c r="XDT108" s="9"/>
      <c r="XDU108" s="9"/>
      <c r="XDV108" s="9"/>
      <c r="XDW108" s="9"/>
      <c r="XDX108" s="9"/>
      <c r="XDY108" s="9"/>
      <c r="XDZ108" s="9"/>
      <c r="XEA108" s="9"/>
      <c r="XEB108" s="9"/>
      <c r="XEC108" s="9"/>
      <c r="XED108" s="9"/>
      <c r="XEE108" s="9"/>
      <c r="XEF108" s="9"/>
      <c r="XEG108" s="9"/>
      <c r="XEH108" s="9"/>
      <c r="XEI108" s="9"/>
      <c r="XEJ108" s="9"/>
      <c r="XEK108" s="9"/>
      <c r="XEL108" s="9"/>
      <c r="XEM108" s="9"/>
      <c r="XEN108" s="9"/>
      <c r="XEO108" s="9"/>
      <c r="XEP108" s="9"/>
      <c r="XEQ108" s="9"/>
      <c r="XER108" s="9"/>
      <c r="XES108" s="9"/>
      <c r="XET108" s="9"/>
      <c r="XEU108" s="9"/>
      <c r="XEV108" s="9"/>
      <c r="XEW108" s="9"/>
      <c r="XEX108" s="9"/>
      <c r="XEY108" s="9"/>
      <c r="XEZ108" s="9"/>
      <c r="XFA108" s="9"/>
      <c r="XFB108" s="9"/>
      <c r="XFC108" s="9"/>
    </row>
    <row r="109" spans="1:16383" ht="8.25" customHeight="1" x14ac:dyDescent="0.25">
      <c r="A109" s="9"/>
    </row>
    <row r="110" spans="1:16383" x14ac:dyDescent="0.25">
      <c r="A110" s="7" t="s">
        <v>93</v>
      </c>
    </row>
    <row r="111" spans="1:16383" x14ac:dyDescent="0.25">
      <c r="A111" s="9" t="s">
        <v>146</v>
      </c>
      <c r="B111" s="44">
        <f>+('Efectos de los escenarios'!B3+'Efectos de los escenarios'!B4+'Efectos de los escenarios'!B5+'Efectos de los escenarios'!B9)*'Parámetros '!$D$72+('Efectos de los escenarios'!B6+'Efectos de los escenarios'!B7+'Efectos de los escenarios'!B8+'Efectos de los escenarios'!B10+'Efectos de los escenarios'!B11+'Efectos de los escenarios'!B12+'Efectos de los escenarios'!B13+'Efectos de los escenarios'!B14+'Efectos de los escenarios'!B15+'Efectos de los escenarios'!B16)*'Parámetros '!$D$73</f>
        <v>29705.950310728796</v>
      </c>
      <c r="C111" s="44">
        <f>+('Efectos de los escenarios'!C3+'Efectos de los escenarios'!C4+'Efectos de los escenarios'!C5+'Efectos de los escenarios'!C9)*'Parámetros '!$D$72+('Efectos de los escenarios'!C6+'Efectos de los escenarios'!C7+'Efectos de los escenarios'!C8+'Efectos de los escenarios'!C10+'Efectos de los escenarios'!C11+'Efectos de los escenarios'!C12+'Efectos de los escenarios'!C13+'Efectos de los escenarios'!C14+'Efectos de los escenarios'!C15+'Efectos de los escenarios'!C16)*'Parámetros '!$D$73</f>
        <v>40480.129179905045</v>
      </c>
      <c r="D111" s="44">
        <f>+('Efectos de los escenarios'!D3+'Efectos de los escenarios'!D4+'Efectos de los escenarios'!D5+'Efectos de los escenarios'!D9)*'Parámetros '!$D$72+('Efectos de los escenarios'!D6+'Efectos de los escenarios'!D7+'Efectos de los escenarios'!D8+'Efectos de los escenarios'!D10+'Efectos de los escenarios'!D11+'Efectos de los escenarios'!D12+'Efectos de los escenarios'!D13+'Efectos de los escenarios'!D14+'Efectos de los escenarios'!D15+'Efectos de los escenarios'!D16)*'Parámetros '!$D$73</f>
        <v>51936.176204857111</v>
      </c>
      <c r="E111" s="44">
        <f>+('Efectos de los escenarios'!E3+'Efectos de los escenarios'!E4+'Efectos de los escenarios'!E5+'Efectos de los escenarios'!E9)*'Parámetros '!$D$72+('Efectos de los escenarios'!E6+'Efectos de los escenarios'!E7+'Efectos de los escenarios'!E8+'Efectos de los escenarios'!E10+'Efectos de los escenarios'!E11+'Efectos de los escenarios'!E12+'Efectos de los escenarios'!E13+'Efectos de los escenarios'!E14+'Efectos de los escenarios'!E15+'Efectos de los escenarios'!E16)*'Parámetros '!$D$73</f>
        <v>84611.232028842773</v>
      </c>
      <c r="F111" s="44">
        <f>+('Efectos de los escenarios'!F3+'Efectos de los escenarios'!F4+'Efectos de los escenarios'!F5+'Efectos de los escenarios'!F9)*'Parámetros '!$D$72+('Efectos de los escenarios'!F6+'Efectos de los escenarios'!F7+'Efectos de los escenarios'!F8+'Efectos de los escenarios'!F10+'Efectos de los escenarios'!F11+'Efectos de los escenarios'!F12+'Efectos de los escenarios'!F13+'Efectos de los escenarios'!F14+'Efectos de los escenarios'!F15+'Efectos de los escenarios'!F16)*'Parámetros '!$D$73</f>
        <v>107948.66616620902</v>
      </c>
      <c r="G111" s="44">
        <f>+('Efectos de los escenarios'!G3+'Efectos de los escenarios'!G4+'Efectos de los escenarios'!G5+'Efectos de los escenarios'!G9)*'Parámetros '!$D$72+('Efectos de los escenarios'!G6+'Efectos de los escenarios'!G7+'Efectos de los escenarios'!G8+'Efectos de los escenarios'!G10+'Efectos de los escenarios'!G11+'Efectos de los escenarios'!G12+'Efectos de los escenarios'!G13+'Efectos de los escenarios'!G14+'Efectos de los escenarios'!G15+'Efectos de los escenarios'!G16)*'Parámetros '!$D$73</f>
        <v>89766.618692050761</v>
      </c>
    </row>
    <row r="112" spans="1:16383" x14ac:dyDescent="0.25">
      <c r="A112" s="9" t="s">
        <v>13</v>
      </c>
      <c r="B112" s="44">
        <f>+SUM('Efectos de los escenarios'!B17:B22)*'Parámetros '!$D$73</f>
        <v>16162.923323559944</v>
      </c>
      <c r="C112" s="44">
        <f>+SUM('Efectos de los escenarios'!C17:C22)*'Parámetros '!$D$73</f>
        <v>16823.276221993325</v>
      </c>
      <c r="D112" s="44">
        <f>+SUM('Efectos de los escenarios'!D17:D22)*'Parámetros '!$D$73</f>
        <v>17452.183744310834</v>
      </c>
      <c r="E112" s="44">
        <f>+SUM('Efectos de los escenarios'!E17:E22)*'Parámetros '!$D$73</f>
        <v>19181.67943068398</v>
      </c>
      <c r="F112" s="44">
        <f>+SUM('Efectos de los escenarios'!F17:F22)*'Parámetros '!$D$73</f>
        <v>21005.511245404752</v>
      </c>
      <c r="G112" s="44">
        <f>+SUM('Efectos de los escenarios'!G17:G22)*'Parámetros '!$D$73</f>
        <v>20911.175117057126</v>
      </c>
    </row>
    <row r="114" spans="1:16383" s="1" customFormat="1" x14ac:dyDescent="0.25">
      <c r="A114" s="1" t="s">
        <v>95</v>
      </c>
    </row>
    <row r="115" spans="1:16383" x14ac:dyDescent="0.25">
      <c r="A115" s="3" t="s">
        <v>170</v>
      </c>
      <c r="B115" s="44">
        <f>+SUM('Efectos de los escenarios'!B3:B16)*'Parámetros '!$D$76</f>
        <v>50677.890634097159</v>
      </c>
      <c r="C115" s="44">
        <f>+SUM('Efectos de los escenarios'!C3:C16)*'Parámetros '!$D$76</f>
        <v>69967.053159186049</v>
      </c>
      <c r="D115" s="44">
        <f>+SUM('Efectos de los escenarios'!D3:D16)*'Parámetros '!$D$76</f>
        <v>89723.831745489209</v>
      </c>
      <c r="E115" s="44">
        <f>+SUM('Efectos de los escenarios'!E3:E16)*'Parámetros '!$D$76</f>
        <v>148468.09943553264</v>
      </c>
      <c r="F115" s="44">
        <f>+SUM('Efectos de los escenarios'!F3:F16)*'Parámetros '!$D$76</f>
        <v>190962.70899837997</v>
      </c>
      <c r="G115" s="44">
        <f>+SUM('Efectos de los escenarios'!G3:G16)*'Parámetros '!$D$76</f>
        <v>157645.06463686278</v>
      </c>
    </row>
    <row r="116" spans="1:16383" x14ac:dyDescent="0.25">
      <c r="B116" s="44">
        <f>+SUM('Efectos de los escenarios'!B17:B22)*'Parámetros '!$D$77</f>
        <v>0</v>
      </c>
      <c r="C116" s="44">
        <f>+SUM('Efectos de los escenarios'!C17:C22)*'Parámetros '!$D$77</f>
        <v>0</v>
      </c>
      <c r="D116" s="44">
        <f>+SUM('Efectos de los escenarios'!D17:D22)*'Parámetros '!$D$77</f>
        <v>0</v>
      </c>
      <c r="E116" s="44">
        <f>+SUM('Efectos de los escenarios'!E17:E22)*'Parámetros '!$D$77</f>
        <v>0</v>
      </c>
      <c r="F116" s="44">
        <f>+SUM('Efectos de los escenarios'!F17:F22)*'Parámetros '!$D$77</f>
        <v>0</v>
      </c>
      <c r="G116" s="44">
        <f>+SUM('Efectos de los escenarios'!G17:G22)*'Parámetros '!$D$77</f>
        <v>0</v>
      </c>
    </row>
    <row r="117" spans="1:16383" s="1" customFormat="1" x14ac:dyDescent="0.25">
      <c r="A117" s="1" t="s">
        <v>96</v>
      </c>
    </row>
    <row r="118" spans="1:16383" x14ac:dyDescent="0.25">
      <c r="A118" s="7" t="s">
        <v>97</v>
      </c>
    </row>
    <row r="119" spans="1:16383" s="63" customFormat="1" x14ac:dyDescent="0.25">
      <c r="A119" s="9" t="s">
        <v>126</v>
      </c>
      <c r="B119" s="44">
        <f>+'Efectos de los escenarios'!B160*'Parámetros '!$D$82</f>
        <v>1403272</v>
      </c>
      <c r="C119" s="44">
        <f>+'Efectos de los escenarios'!C160*'Parámetros '!$D$82</f>
        <v>1501219.2</v>
      </c>
      <c r="D119" s="44">
        <f>+'Efectos de los escenarios'!D160*'Parámetros '!$D$82</f>
        <v>1593508.8</v>
      </c>
      <c r="E119" s="44">
        <f>+'Efectos de los escenarios'!E160*'Parámetros '!$D$82</f>
        <v>1872228.8</v>
      </c>
      <c r="F119" s="44">
        <f>+'Efectos de los escenarios'!F160*'Parámetros '!$D$82</f>
        <v>2149721.6</v>
      </c>
      <c r="G119" s="44">
        <f>+'Efectos de los escenarios'!G160*'Parámetros '!$D$82</f>
        <v>2184478.4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  <c r="XFB119" s="3"/>
      <c r="XFC119" s="3"/>
    </row>
    <row r="120" spans="1:16383" s="63" customFormat="1" x14ac:dyDescent="0.25">
      <c r="A120" s="9" t="s">
        <v>127</v>
      </c>
      <c r="B120" s="44">
        <f>+'Efectos de los escenarios'!B161*'Parámetros '!$D$83</f>
        <v>10448.019200000001</v>
      </c>
      <c r="C120" s="44">
        <f>+'Efectos de los escenarios'!C161*'Parámetros '!$D$83</f>
        <v>11357.728000000001</v>
      </c>
      <c r="D120" s="44">
        <f>+'Efectos de los escenarios'!D161*'Parámetros '!$D$83</f>
        <v>12001.1584</v>
      </c>
      <c r="E120" s="44">
        <f>+'Efectos de los escenarios'!E161*'Parámetros '!$D$83</f>
        <v>14358.131200000002</v>
      </c>
      <c r="F120" s="44">
        <f>+'Efectos de los escenarios'!F161*'Parámetros '!$D$83</f>
        <v>17030.457600000002</v>
      </c>
      <c r="G120" s="44">
        <f>+'Efectos de los escenarios'!G161*'Parámetros '!$D$83</f>
        <v>17800.211200000002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  <c r="XFB120" s="3"/>
      <c r="XFC120" s="3"/>
    </row>
    <row r="121" spans="1:16383" x14ac:dyDescent="0.25">
      <c r="A121" s="17" t="s">
        <v>141</v>
      </c>
      <c r="B121" s="44">
        <f>+('Efectos de los escenarios'!B4+'Efectos de los escenarios'!B6+'Efectos de los escenarios'!B7+'Efectos de los escenarios'!B9+'Efectos de los escenarios'!B11+'Efectos de los escenarios'!B12+'Efectos de los escenarios'!B13+'Efectos de los escenarios'!B14+'Efectos de los escenarios'!B15+'Efectos de los escenarios'!B16)*'Parámetros '!$D$84</f>
        <v>4909.9686427498973</v>
      </c>
      <c r="C121" s="44">
        <f>+('Efectos de los escenarios'!C4+'Efectos de los escenarios'!C6+'Efectos de los escenarios'!C7+'Efectos de los escenarios'!C9+'Efectos de los escenarios'!C11+'Efectos de los escenarios'!C12+'Efectos de los escenarios'!C13+'Efectos de los escenarios'!C14+'Efectos de los escenarios'!C15+'Efectos de los escenarios'!C16)*'Parámetros '!$D$84</f>
        <v>6189.0361043065941</v>
      </c>
      <c r="D121" s="44">
        <f>+('Efectos de los escenarios'!D4+'Efectos de los escenarios'!D6+'Efectos de los escenarios'!D7+'Efectos de los escenarios'!D9+'Efectos de los escenarios'!D11+'Efectos de los escenarios'!D12+'Efectos de los escenarios'!D13+'Efectos de los escenarios'!D14+'Efectos de los escenarios'!D15+'Efectos de los escenarios'!D16)*'Parámetros '!$D$84</f>
        <v>6519.1180298696117</v>
      </c>
      <c r="E121" s="44">
        <f>+('Efectos de los escenarios'!E4+'Efectos de los escenarios'!E6+'Efectos de los escenarios'!E7+'Efectos de los escenarios'!E9+'Efectos de los escenarios'!E11+'Efectos de los escenarios'!E12+'Efectos de los escenarios'!E13+'Efectos de los escenarios'!E14+'Efectos de los escenarios'!E15+'Efectos de los escenarios'!E16)*'Parámetros '!$D$84</f>
        <v>8809.0613884630511</v>
      </c>
      <c r="F121" s="44">
        <f>+('Efectos de los escenarios'!F4+'Efectos de los escenarios'!F6+'Efectos de los escenarios'!F7+'Efectos de los escenarios'!F9+'Efectos de los escenarios'!F11+'Efectos de los escenarios'!F12+'Efectos de los escenarios'!F13+'Efectos de los escenarios'!F14+'Efectos de los escenarios'!F15+'Efectos de los escenarios'!F16)*'Parámetros '!$D$84</f>
        <v>11635.387876096396</v>
      </c>
      <c r="G121" s="44">
        <f>+('Efectos de los escenarios'!G4+'Efectos de los escenarios'!G6+'Efectos de los escenarios'!G7+'Efectos de los escenarios'!G9+'Efectos de los escenarios'!G11+'Efectos de los escenarios'!G12+'Efectos de los escenarios'!G13+'Efectos de los escenarios'!G14+'Efectos de los escenarios'!G15+'Efectos de los escenarios'!G16)*'Parámetros '!$D$84</f>
        <v>12316.181847570122</v>
      </c>
    </row>
    <row r="122" spans="1:16383" ht="8.25" customHeight="1" x14ac:dyDescent="0.25">
      <c r="A122" s="17"/>
    </row>
    <row r="123" spans="1:16383" x14ac:dyDescent="0.25">
      <c r="A123" s="7" t="s">
        <v>147</v>
      </c>
      <c r="B123" s="44">
        <f>+('Efectos de los escenarios'!B3+'Efectos de los escenarios'!B4+'Efectos de los escenarios'!B5+'Efectos de los escenarios'!B9)*'Parámetros '!$D$87+('Efectos de los escenarios'!B6+'Efectos de los escenarios'!B7+'Efectos de los escenarios'!B8+'Efectos de los escenarios'!B10+'Efectos de los escenarios'!B11+'Efectos de los escenarios'!B12+'Efectos de los escenarios'!B13+'Efectos de los escenarios'!B14+'Efectos de los escenarios'!B15+'Efectos de los escenarios'!B16)*'Parámetros '!$D$88</f>
        <v>154086.3688768865</v>
      </c>
      <c r="C123" s="44">
        <f>+('Efectos de los escenarios'!C3+'Efectos de los escenarios'!C4+'Efectos de los escenarios'!C5+'Efectos de los escenarios'!C9)*'Parámetros '!$D$87+('Efectos de los escenarios'!C6+'Efectos de los escenarios'!C7+'Efectos de los escenarios'!C8+'Efectos de los escenarios'!C10+'Efectos de los escenarios'!C11+'Efectos de los escenarios'!C12+'Efectos de los escenarios'!C13+'Efectos de los escenarios'!C14+'Efectos de los escenarios'!C15+'Efectos de los escenarios'!C16)*'Parámetros '!$D$88</f>
        <v>183690.59157581971</v>
      </c>
      <c r="D123" s="44">
        <f>+('Efectos de los escenarios'!D3+'Efectos de los escenarios'!D4+'Efectos de los escenarios'!D5+'Efectos de los escenarios'!D9)*'Parámetros '!$D$87+('Efectos de los escenarios'!D6+'Efectos de los escenarios'!D7+'Efectos de los escenarios'!D8+'Efectos de los escenarios'!D10+'Efectos de los escenarios'!D11+'Efectos de los escenarios'!D12+'Efectos de los escenarios'!D13+'Efectos de los escenarios'!D14+'Efectos de los escenarios'!D15+'Efectos de los escenarios'!D16)*'Parámetros '!$D$88</f>
        <v>236954.1239601605</v>
      </c>
      <c r="E123" s="44">
        <f>+('Efectos de los escenarios'!E3+'Efectos de los escenarios'!E4+'Efectos de los escenarios'!E5+'Efectos de los escenarios'!E9)*'Parámetros '!$D$87+('Efectos de los escenarios'!E6+'Efectos de los escenarios'!E7+'Efectos de los escenarios'!E8+'Efectos de los escenarios'!E10+'Efectos de los escenarios'!E11+'Efectos de los escenarios'!E12+'Efectos de los escenarios'!E13+'Efectos de los escenarios'!E14+'Efectos de los escenarios'!E15+'Efectos de los escenarios'!E16)*'Parámetros '!$D$88</f>
        <v>319629.33125352277</v>
      </c>
      <c r="F123" s="44">
        <f>+('Efectos de los escenarios'!F3+'Efectos de los escenarios'!F4+'Efectos de los escenarios'!F5+'Efectos de los escenarios'!F9)*'Parámetros '!$D$87+('Efectos de los escenarios'!F6+'Efectos de los escenarios'!F7+'Efectos de los escenarios'!F8+'Efectos de los escenarios'!F10+'Efectos de los escenarios'!F11+'Efectos de los escenarios'!F12+'Efectos de los escenarios'!F13+'Efectos de los escenarios'!F14+'Efectos de los escenarios'!F15+'Efectos de los escenarios'!F16)*'Parámetros '!$D$88</f>
        <v>363121.06329984171</v>
      </c>
      <c r="G123" s="44">
        <f>+('Efectos de los escenarios'!G3+'Efectos de los escenarios'!G4+'Efectos de los escenarios'!G5+'Efectos de los escenarios'!G9)*'Parámetros '!$D$87+('Efectos de los escenarios'!G6+'Efectos de los escenarios'!G7+'Efectos de los escenarios'!G8+'Efectos de los escenarios'!G10+'Efectos de los escenarios'!G11+'Efectos de los escenarios'!G12+'Efectos de los escenarios'!G13+'Efectos de los escenarios'!G14+'Efectos de los escenarios'!G15+'Efectos de los escenarios'!G16)*'Parámetros '!$D$88</f>
        <v>335321.97613133129</v>
      </c>
    </row>
    <row r="124" spans="1:16383" ht="8.25" customHeight="1" x14ac:dyDescent="0.25">
      <c r="A124" s="7"/>
    </row>
    <row r="125" spans="1:16383" x14ac:dyDescent="0.25">
      <c r="A125" s="7" t="s">
        <v>100</v>
      </c>
      <c r="B125" s="44">
        <f>(SUM('Efectos de los escenarios'!B$195:B$197)+'Efectos de los escenarios'!B$201+'Efectos de los escenarios'!B$205+'Efectos de los escenarios'!B$209+'Efectos de los escenarios'!B$214)*'Parámetros '!$D$91*'Parámetros '!$E$91+(SUM('Efectos de los escenarios'!B$203:B$204)+'Efectos de los escenarios'!B$198+'Efectos de los escenarios'!B$200+'Efectos de los escenarios'!B$212+'Efectos de los escenarios'!B$213)*'Parámetros '!$D$92*'Parámetros '!$E$92+(SUM('Efectos de los escenarios'!B$206:B$208)+'Efectos de los escenarios'!B$199+'Efectos de los escenarios'!B$202+'Efectos de los escenarios'!B$210+'Efectos de los escenarios'!B$211)*'Parámetros '!$D$93*'Parámetros '!$E$93</f>
        <v>105401.51544</v>
      </c>
      <c r="C125" s="44">
        <f>(SUM('Efectos de los escenarios'!C$195:C$197)+'Efectos de los escenarios'!C$201+'Efectos de los escenarios'!C$205+'Efectos de los escenarios'!C$209+'Efectos de los escenarios'!C$214)*'Parámetros '!$D$91*'Parámetros '!$E$91+(SUM('Efectos de los escenarios'!C$203:C$204)+'Efectos de los escenarios'!C$198+'Efectos de los escenarios'!C$200+'Efectos de los escenarios'!C$212+'Efectos de los escenarios'!C$213)*'Parámetros '!$D$92*'Parámetros '!$E$92+(SUM('Efectos de los escenarios'!C$206:C$208)+'Efectos de los escenarios'!C$199+'Efectos de los escenarios'!C$202+'Efectos de los escenarios'!C$210+'Efectos de los escenarios'!C$211)*'Parámetros '!$D$93*'Parámetros '!$E$93</f>
        <v>241565.09279999998</v>
      </c>
      <c r="D125" s="44">
        <f>(SUM('Efectos de los escenarios'!D$195:D$197)+'Efectos de los escenarios'!D$201+'Efectos de los escenarios'!D$205+'Efectos de los escenarios'!D$209+'Efectos de los escenarios'!D$214)*'Parámetros '!$D$91*'Parámetros '!$E$91+(SUM('Efectos de los escenarios'!D$203:D$204)+'Efectos de los escenarios'!D$198+'Efectos de los escenarios'!D$200+'Efectos de los escenarios'!D$212+'Efectos de los escenarios'!D$213)*'Parámetros '!$D$92*'Parámetros '!$E$92+(SUM('Efectos de los escenarios'!D$206:D$208)+'Efectos de los escenarios'!D$199+'Efectos de los escenarios'!D$202+'Efectos de los escenarios'!D$210+'Efectos de los escenarios'!D$211)*'Parámetros '!$D$93*'Parámetros '!$E$93</f>
        <v>319856.03940000001</v>
      </c>
      <c r="E125" s="44">
        <f>(SUM('Efectos de los escenarios'!E$195:E$197)+'Efectos de los escenarios'!E$201+'Efectos de los escenarios'!E$205+'Efectos de los escenarios'!E$209+'Efectos de los escenarios'!E$214)*'Parámetros '!$D$91*'Parámetros '!$E$91+(SUM('Efectos de los escenarios'!E$203:E$204)+'Efectos de los escenarios'!E$198+'Efectos de los escenarios'!E$200+'Efectos de los escenarios'!E$212+'Efectos de los escenarios'!E$213)*'Parámetros '!$D$92*'Parámetros '!$E$92+(SUM('Efectos de los escenarios'!E$206:E$208)+'Efectos de los escenarios'!E$199+'Efectos de los escenarios'!E$202+'Efectos de los escenarios'!E$210+'Efectos de los escenarios'!E$211)*'Parámetros '!$D$93*'Parámetros '!$E$93</f>
        <v>582232.05299999996</v>
      </c>
      <c r="F125" s="44">
        <f>(SUM('Efectos de los escenarios'!F$195:F$197)+'Efectos de los escenarios'!F$201+'Efectos de los escenarios'!F$205+'Efectos de los escenarios'!F$209+'Efectos de los escenarios'!F$214)*'Parámetros '!$D$91*'Parámetros '!$E$91+(SUM('Efectos de los escenarios'!F$203:F$204)+'Efectos de los escenarios'!F$198+'Efectos de los escenarios'!F$200+'Efectos de los escenarios'!F$212+'Efectos de los escenarios'!F$213)*'Parámetros '!$D$92*'Parámetros '!$E$92+(SUM('Efectos de los escenarios'!F$206:F$208)+'Efectos de los escenarios'!F$199+'Efectos de los escenarios'!F$202+'Efectos de los escenarios'!F$210+'Efectos de los escenarios'!F$211)*'Parámetros '!$D$93*'Parámetros '!$E$93</f>
        <v>760394.16119999997</v>
      </c>
      <c r="G125" s="44">
        <f>(SUM('Efectos de los escenarios'!G$195:G$197)+'Efectos de los escenarios'!G$201+'Efectos de los escenarios'!G$205+'Efectos de los escenarios'!G$209+'Efectos de los escenarios'!G$214)*'Parámetros '!$D$91*'Parámetros '!$E$91+(SUM('Efectos de los escenarios'!G$203:G$204)+'Efectos de los escenarios'!G$198+'Efectos de los escenarios'!G$200+'Efectos de los escenarios'!G$212+'Efectos de los escenarios'!G$213)*'Parámetros '!$D$92*'Parámetros '!$E$92+(SUM('Efectos de los escenarios'!G$206:G$208)+'Efectos de los escenarios'!G$199+'Efectos de los escenarios'!G$202+'Efectos de los escenarios'!G$210+'Efectos de los escenarios'!G$211)*'Parámetros '!$D$93*'Parámetros '!$E$93</f>
        <v>555989.29019999993</v>
      </c>
    </row>
    <row r="127" spans="1:16383" s="18" customFormat="1" ht="15.75" x14ac:dyDescent="0.25">
      <c r="A127" s="18" t="s">
        <v>171</v>
      </c>
    </row>
    <row r="128" spans="1:16383" ht="8.25" customHeight="1" x14ac:dyDescent="0.25"/>
    <row r="129" spans="1:16383" s="1" customFormat="1" x14ac:dyDescent="0.25">
      <c r="A129" s="1" t="s">
        <v>85</v>
      </c>
      <c r="B129" s="46">
        <f t="shared" ref="B129" ca="1" si="0">+B130+B133+B141</f>
        <v>20191869.378157906</v>
      </c>
      <c r="C129" s="46">
        <f t="shared" ref="C129:G129" ca="1" si="1">+C130+C133+C141</f>
        <v>22357050.080648471</v>
      </c>
      <c r="D129" s="46">
        <f t="shared" ca="1" si="1"/>
        <v>24467808.21757558</v>
      </c>
      <c r="E129" s="46">
        <f t="shared" ca="1" si="1"/>
        <v>30789988.056706499</v>
      </c>
      <c r="F129" s="46">
        <f t="shared" ca="1" si="1"/>
        <v>35677774.447124898</v>
      </c>
      <c r="G129" s="46">
        <f t="shared" ca="1" si="1"/>
        <v>33449143.083013661</v>
      </c>
    </row>
    <row r="130" spans="1:16383" s="30" customFormat="1" x14ac:dyDescent="0.25">
      <c r="A130" s="30" t="s">
        <v>172</v>
      </c>
      <c r="B130" s="47">
        <f t="shared" ref="B130" ca="1" si="2">+SUM(B131:B132)</f>
        <v>4455762.8091395507</v>
      </c>
      <c r="C130" s="47">
        <f t="shared" ref="C130:G130" ca="1" si="3">+SUM(C131:C132)</f>
        <v>5805343.7431831677</v>
      </c>
      <c r="D130" s="47">
        <f t="shared" ca="1" si="3"/>
        <v>7180694.6504447069</v>
      </c>
      <c r="E130" s="47">
        <f t="shared" ca="1" si="3"/>
        <v>11274043.309052225</v>
      </c>
      <c r="F130" s="47">
        <f t="shared" ca="1" si="3"/>
        <v>14274526.034168676</v>
      </c>
      <c r="G130" s="47">
        <f t="shared" ca="1" si="3"/>
        <v>12006390.42882813</v>
      </c>
    </row>
    <row r="131" spans="1:16383" x14ac:dyDescent="0.25">
      <c r="A131" s="17" t="s">
        <v>81</v>
      </c>
      <c r="B131" s="44">
        <f t="shared" ref="B131:G131" ca="1" si="4">+SUM(B5:B25)</f>
        <v>3225093.609918532</v>
      </c>
      <c r="C131" s="44">
        <f t="shared" ca="1" si="4"/>
        <v>4278957.2413682938</v>
      </c>
      <c r="D131" s="44">
        <f t="shared" ca="1" si="4"/>
        <v>5342311.9619049542</v>
      </c>
      <c r="E131" s="44">
        <f t="shared" ca="1" si="4"/>
        <v>8546662.3169597872</v>
      </c>
      <c r="F131" s="44">
        <f t="shared" ca="1" si="4"/>
        <v>10894889.403750148</v>
      </c>
      <c r="G131" s="44">
        <f t="shared" ca="1" si="4"/>
        <v>9096496.4811963849</v>
      </c>
    </row>
    <row r="132" spans="1:16383" x14ac:dyDescent="0.25">
      <c r="A132" s="17" t="s">
        <v>113</v>
      </c>
      <c r="B132" s="44">
        <f t="shared" ref="B132:G132" si="5">+SUM(B28:B47)</f>
        <v>1230669.1992210187</v>
      </c>
      <c r="C132" s="44">
        <f t="shared" si="5"/>
        <v>1526386.5018148741</v>
      </c>
      <c r="D132" s="44">
        <f t="shared" si="5"/>
        <v>1838382.6885397532</v>
      </c>
      <c r="E132" s="44">
        <f t="shared" si="5"/>
        <v>2727380.9920924385</v>
      </c>
      <c r="F132" s="44">
        <f t="shared" si="5"/>
        <v>3379636.6304185283</v>
      </c>
      <c r="G132" s="44">
        <f t="shared" si="5"/>
        <v>2909893.9476317451</v>
      </c>
    </row>
    <row r="133" spans="1:16383" s="30" customFormat="1" x14ac:dyDescent="0.25">
      <c r="A133" s="30" t="s">
        <v>173</v>
      </c>
      <c r="B133" s="47">
        <f t="shared" ref="B133" si="6">+SUM(B134:B140)</f>
        <v>12587281.204136983</v>
      </c>
      <c r="C133" s="47">
        <f t="shared" ref="C133:G133" si="7">+SUM(C134:C140)</f>
        <v>13170734.890187798</v>
      </c>
      <c r="D133" s="47">
        <f t="shared" si="7"/>
        <v>13679707.378691046</v>
      </c>
      <c r="E133" s="47">
        <f t="shared" si="7"/>
        <v>15194230.358930672</v>
      </c>
      <c r="F133" s="47">
        <f t="shared" si="7"/>
        <v>16369139.347456913</v>
      </c>
      <c r="G133" s="47">
        <f t="shared" si="7"/>
        <v>16308150.150218535</v>
      </c>
    </row>
    <row r="134" spans="1:16383" x14ac:dyDescent="0.25">
      <c r="A134" s="17" t="s">
        <v>27</v>
      </c>
      <c r="B134" s="44">
        <f t="shared" ref="B134:G134" si="8">+SUM(B51:B52)</f>
        <v>1162172.8996784992</v>
      </c>
      <c r="C134" s="44">
        <f t="shared" si="8"/>
        <v>1474088.0126136309</v>
      </c>
      <c r="D134" s="44">
        <f t="shared" si="8"/>
        <v>1658002.555376864</v>
      </c>
      <c r="E134" s="44">
        <f t="shared" si="8"/>
        <v>2183466.8210637369</v>
      </c>
      <c r="F134" s="44">
        <f t="shared" si="8"/>
        <v>2548103.6776116285</v>
      </c>
      <c r="G134" s="44">
        <f t="shared" si="8"/>
        <v>2400480.8730276152</v>
      </c>
    </row>
    <row r="135" spans="1:16383" x14ac:dyDescent="0.25">
      <c r="A135" s="17" t="s">
        <v>82</v>
      </c>
      <c r="B135" s="44">
        <f t="shared" ref="B135:G135" si="9">+SUM(B55:B57)</f>
        <v>1702400</v>
      </c>
      <c r="C135" s="44">
        <f t="shared" si="9"/>
        <v>1865800</v>
      </c>
      <c r="D135" s="44">
        <f t="shared" si="9"/>
        <v>2080726.652156689</v>
      </c>
      <c r="E135" s="44">
        <f t="shared" si="9"/>
        <v>2754613.4997452362</v>
      </c>
      <c r="F135" s="44">
        <f t="shared" si="9"/>
        <v>3277000</v>
      </c>
      <c r="G135" s="44">
        <f t="shared" si="9"/>
        <v>3294997.0300000003</v>
      </c>
    </row>
    <row r="136" spans="1:16383" x14ac:dyDescent="0.25">
      <c r="A136" s="17" t="s">
        <v>48</v>
      </c>
      <c r="B136" s="44">
        <f t="shared" ref="B136:G136" si="10">+B60</f>
        <v>0</v>
      </c>
      <c r="C136" s="44">
        <f t="shared" si="10"/>
        <v>0</v>
      </c>
      <c r="D136" s="44">
        <f t="shared" si="10"/>
        <v>0</v>
      </c>
      <c r="E136" s="44">
        <f t="shared" si="10"/>
        <v>0</v>
      </c>
      <c r="F136" s="44">
        <f t="shared" si="10"/>
        <v>0</v>
      </c>
      <c r="G136" s="44">
        <f t="shared" si="10"/>
        <v>0</v>
      </c>
    </row>
    <row r="137" spans="1:16383" x14ac:dyDescent="0.25">
      <c r="A137" s="17" t="s">
        <v>19</v>
      </c>
      <c r="B137" s="44">
        <f t="shared" ref="B137:G137" si="11">+SUM(B63:B66)</f>
        <v>9699467.4175170306</v>
      </c>
      <c r="C137" s="44">
        <f t="shared" si="11"/>
        <v>9801020.1369871814</v>
      </c>
      <c r="D137" s="44">
        <f t="shared" si="11"/>
        <v>9903407.3984533101</v>
      </c>
      <c r="E137" s="44">
        <f t="shared" si="11"/>
        <v>10199926.976040445</v>
      </c>
      <c r="F137" s="44">
        <f t="shared" si="11"/>
        <v>10475064.922754485</v>
      </c>
      <c r="G137" s="44">
        <f t="shared" si="11"/>
        <v>10550452.95276059</v>
      </c>
    </row>
    <row r="138" spans="1:16383" x14ac:dyDescent="0.25">
      <c r="A138" s="17" t="s">
        <v>20</v>
      </c>
      <c r="B138" s="44">
        <f t="shared" ref="B138:G139" si="12">+B69</f>
        <v>6707.3678780422715</v>
      </c>
      <c r="C138" s="44">
        <f t="shared" si="12"/>
        <v>9260.3452710687416</v>
      </c>
      <c r="D138" s="44">
        <f t="shared" si="12"/>
        <v>11875.213025138279</v>
      </c>
      <c r="E138" s="44">
        <f t="shared" si="12"/>
        <v>19650.189631173438</v>
      </c>
      <c r="F138" s="44">
        <f t="shared" si="12"/>
        <v>25274.476190962054</v>
      </c>
      <c r="G138" s="44">
        <f t="shared" si="12"/>
        <v>20864.787966643606</v>
      </c>
    </row>
    <row r="139" spans="1:16383" x14ac:dyDescent="0.25">
      <c r="A139" s="17" t="s">
        <v>261</v>
      </c>
      <c r="B139" s="44">
        <f t="shared" si="12"/>
        <v>11465.73</v>
      </c>
      <c r="C139" s="44">
        <f t="shared" si="12"/>
        <v>13569.689999999999</v>
      </c>
      <c r="D139" s="44">
        <f t="shared" si="12"/>
        <v>16723.176504494022</v>
      </c>
      <c r="E139" s="44">
        <f t="shared" si="12"/>
        <v>21726.062506527476</v>
      </c>
      <c r="F139" s="44">
        <f t="shared" si="12"/>
        <v>24599.999999999996</v>
      </c>
      <c r="G139" s="44">
        <f t="shared" si="12"/>
        <v>25589.999999999996</v>
      </c>
    </row>
    <row r="140" spans="1:16383" x14ac:dyDescent="0.25">
      <c r="A140" s="17" t="s">
        <v>122</v>
      </c>
      <c r="B140" s="44">
        <f t="shared" ref="B140:G140" si="13">+B73</f>
        <v>5067.7890634097157</v>
      </c>
      <c r="C140" s="44">
        <f t="shared" si="13"/>
        <v>6996.7053159186044</v>
      </c>
      <c r="D140" s="44">
        <f t="shared" si="13"/>
        <v>8972.3831745489206</v>
      </c>
      <c r="E140" s="44">
        <f t="shared" si="13"/>
        <v>14846.809943553262</v>
      </c>
      <c r="F140" s="44">
        <f t="shared" si="13"/>
        <v>19096.270899837997</v>
      </c>
      <c r="G140" s="44">
        <f t="shared" si="13"/>
        <v>15764.506463686279</v>
      </c>
    </row>
    <row r="141" spans="1:16383" s="30" customFormat="1" x14ac:dyDescent="0.25">
      <c r="A141" s="30" t="s">
        <v>161</v>
      </c>
      <c r="B141" s="47">
        <f t="shared" ref="B141" si="14">+SUM(B142:B147)</f>
        <v>3148825.3648813753</v>
      </c>
      <c r="C141" s="47">
        <f t="shared" ref="C141:G141" si="15">+SUM(C142:C147)</f>
        <v>3380971.447277505</v>
      </c>
      <c r="D141" s="47">
        <f t="shared" si="15"/>
        <v>3607406.1884398255</v>
      </c>
      <c r="E141" s="47">
        <f t="shared" si="15"/>
        <v>4321714.3887235997</v>
      </c>
      <c r="F141" s="47">
        <f t="shared" si="15"/>
        <v>5034109.0654993067</v>
      </c>
      <c r="G141" s="47">
        <f t="shared" si="15"/>
        <v>5134602.5039669946</v>
      </c>
    </row>
    <row r="142" spans="1:16383" x14ac:dyDescent="0.25">
      <c r="A142" s="17" t="s">
        <v>98</v>
      </c>
      <c r="B142" s="44">
        <f t="shared" ref="B142:G142" si="16">+B76</f>
        <v>2508244.1747211604</v>
      </c>
      <c r="C142" s="44">
        <f t="shared" si="16"/>
        <v>2700876.5137428129</v>
      </c>
      <c r="D142" s="44">
        <f t="shared" si="16"/>
        <v>2861584.0165946884</v>
      </c>
      <c r="E142" s="44">
        <f t="shared" si="16"/>
        <v>3387194.1655560979</v>
      </c>
      <c r="F142" s="44">
        <f t="shared" si="16"/>
        <v>3942186.6602721009</v>
      </c>
      <c r="G142" s="44">
        <f t="shared" si="16"/>
        <v>4054034.1299278499</v>
      </c>
    </row>
    <row r="143" spans="1:16383" x14ac:dyDescent="0.25">
      <c r="A143" s="17" t="s">
        <v>139</v>
      </c>
      <c r="B143" s="44">
        <f t="shared" ref="B143:G143" si="17">+B78</f>
        <v>64363.964048054688</v>
      </c>
      <c r="C143" s="44">
        <f t="shared" si="17"/>
        <v>69307.095609263502</v>
      </c>
      <c r="D143" s="44">
        <f t="shared" si="17"/>
        <v>73431.005091465588</v>
      </c>
      <c r="E143" s="44">
        <f t="shared" si="17"/>
        <v>86918.668322979211</v>
      </c>
      <c r="F143" s="44">
        <f t="shared" si="17"/>
        <v>101160.31087789999</v>
      </c>
      <c r="G143" s="44">
        <f t="shared" si="17"/>
        <v>104030.4247959713</v>
      </c>
    </row>
    <row r="144" spans="1:16383" s="63" customFormat="1" x14ac:dyDescent="0.25">
      <c r="A144" s="17" t="s">
        <v>126</v>
      </c>
      <c r="B144" s="44">
        <f t="shared" ref="B144:G144" si="18">+B80</f>
        <v>337190.07</v>
      </c>
      <c r="C144" s="44">
        <f t="shared" si="18"/>
        <v>360725.652</v>
      </c>
      <c r="D144" s="44">
        <f t="shared" si="18"/>
        <v>382901.77799999999</v>
      </c>
      <c r="E144" s="44">
        <f t="shared" si="18"/>
        <v>449874.978</v>
      </c>
      <c r="F144" s="44">
        <f t="shared" si="18"/>
        <v>516553.29600000003</v>
      </c>
      <c r="G144" s="44">
        <f t="shared" si="18"/>
        <v>524904.95400000003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  <c r="XEV144" s="3"/>
      <c r="XEW144" s="3"/>
      <c r="XEX144" s="3"/>
      <c r="XEY144" s="3"/>
      <c r="XEZ144" s="3"/>
      <c r="XFA144" s="3"/>
      <c r="XFB144" s="3"/>
      <c r="XFC144" s="3"/>
    </row>
    <row r="145" spans="1:16383" s="63" customFormat="1" x14ac:dyDescent="0.25">
      <c r="A145" s="17" t="s">
        <v>125</v>
      </c>
      <c r="B145" s="44">
        <f t="shared" ref="B145:G145" si="19">+B82</f>
        <v>14071.715999999999</v>
      </c>
      <c r="C145" s="44">
        <f t="shared" si="19"/>
        <v>15296.940000000002</v>
      </c>
      <c r="D145" s="44">
        <f t="shared" si="19"/>
        <v>16163.532000000003</v>
      </c>
      <c r="E145" s="44">
        <f t="shared" si="19"/>
        <v>19337.976000000002</v>
      </c>
      <c r="F145" s="44">
        <f t="shared" si="19"/>
        <v>22937.148000000001</v>
      </c>
      <c r="G145" s="44">
        <f t="shared" si="19"/>
        <v>23973.876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  <c r="CST145" s="3"/>
      <c r="CSU145" s="3"/>
      <c r="CSV145" s="3"/>
      <c r="CSW145" s="3"/>
      <c r="CSX145" s="3"/>
      <c r="CSY145" s="3"/>
      <c r="CSZ145" s="3"/>
      <c r="CTA145" s="3"/>
      <c r="CTB145" s="3"/>
      <c r="CTC145" s="3"/>
      <c r="CTD145" s="3"/>
      <c r="CTE145" s="3"/>
      <c r="CTF145" s="3"/>
      <c r="CTG145" s="3"/>
      <c r="CTH145" s="3"/>
      <c r="CTI145" s="3"/>
      <c r="CTJ145" s="3"/>
      <c r="CTK145" s="3"/>
      <c r="CTL145" s="3"/>
      <c r="CTM145" s="3"/>
      <c r="CTN145" s="3"/>
      <c r="CTO145" s="3"/>
      <c r="CTP145" s="3"/>
      <c r="CTQ145" s="3"/>
      <c r="CTR145" s="3"/>
      <c r="CTS145" s="3"/>
      <c r="CTT145" s="3"/>
      <c r="CTU145" s="3"/>
      <c r="CTV145" s="3"/>
      <c r="CTW145" s="3"/>
      <c r="CTX145" s="3"/>
      <c r="CTY145" s="3"/>
      <c r="CTZ145" s="3"/>
      <c r="CUA145" s="3"/>
      <c r="CUB145" s="3"/>
      <c r="CUC145" s="3"/>
      <c r="CUD145" s="3"/>
      <c r="CUE145" s="3"/>
      <c r="CUF145" s="3"/>
      <c r="CUG145" s="3"/>
      <c r="CUH145" s="3"/>
      <c r="CUI145" s="3"/>
      <c r="CUJ145" s="3"/>
      <c r="CUK145" s="3"/>
      <c r="CUL145" s="3"/>
      <c r="CUM145" s="3"/>
      <c r="CUN145" s="3"/>
      <c r="CUO145" s="3"/>
      <c r="CUP145" s="3"/>
      <c r="CUQ145" s="3"/>
      <c r="CUR145" s="3"/>
      <c r="CUS145" s="3"/>
      <c r="CUT145" s="3"/>
      <c r="CUU145" s="3"/>
      <c r="CUV145" s="3"/>
      <c r="CUW145" s="3"/>
      <c r="CUX145" s="3"/>
      <c r="CUY145" s="3"/>
      <c r="CUZ145" s="3"/>
      <c r="CVA145" s="3"/>
      <c r="CVB145" s="3"/>
      <c r="CVC145" s="3"/>
      <c r="CVD145" s="3"/>
      <c r="CVE145" s="3"/>
      <c r="CVF145" s="3"/>
      <c r="CVG145" s="3"/>
      <c r="CVH145" s="3"/>
      <c r="CVI145" s="3"/>
      <c r="CVJ145" s="3"/>
      <c r="CVK145" s="3"/>
      <c r="CVL145" s="3"/>
      <c r="CVM145" s="3"/>
      <c r="CVN145" s="3"/>
      <c r="CVO145" s="3"/>
      <c r="CVP145" s="3"/>
      <c r="CVQ145" s="3"/>
      <c r="CVR145" s="3"/>
      <c r="CVS145" s="3"/>
      <c r="CVT145" s="3"/>
      <c r="CVU145" s="3"/>
      <c r="CVV145" s="3"/>
      <c r="CVW145" s="3"/>
      <c r="CVX145" s="3"/>
      <c r="CVY145" s="3"/>
      <c r="CVZ145" s="3"/>
      <c r="CWA145" s="3"/>
      <c r="CWB145" s="3"/>
      <c r="CWC145" s="3"/>
      <c r="CWD145" s="3"/>
      <c r="CWE145" s="3"/>
      <c r="CWF145" s="3"/>
      <c r="CWG145" s="3"/>
      <c r="CWH145" s="3"/>
      <c r="CWI145" s="3"/>
      <c r="CWJ145" s="3"/>
      <c r="CWK145" s="3"/>
      <c r="CWL145" s="3"/>
      <c r="CWM145" s="3"/>
      <c r="CWN145" s="3"/>
      <c r="CWO145" s="3"/>
      <c r="CWP145" s="3"/>
      <c r="CWQ145" s="3"/>
      <c r="CWR145" s="3"/>
      <c r="CWS145" s="3"/>
      <c r="CWT145" s="3"/>
      <c r="CWU145" s="3"/>
      <c r="CWV145" s="3"/>
      <c r="CWW145" s="3"/>
      <c r="CWX145" s="3"/>
      <c r="CWY145" s="3"/>
      <c r="CWZ145" s="3"/>
      <c r="CXA145" s="3"/>
      <c r="CXB145" s="3"/>
      <c r="CXC145" s="3"/>
      <c r="CXD145" s="3"/>
      <c r="CXE145" s="3"/>
      <c r="CXF145" s="3"/>
      <c r="CXG145" s="3"/>
      <c r="CXH145" s="3"/>
      <c r="CXI145" s="3"/>
      <c r="CXJ145" s="3"/>
      <c r="CXK145" s="3"/>
      <c r="CXL145" s="3"/>
      <c r="CXM145" s="3"/>
      <c r="CXN145" s="3"/>
      <c r="CXO145" s="3"/>
      <c r="CXP145" s="3"/>
      <c r="CXQ145" s="3"/>
      <c r="CXR145" s="3"/>
      <c r="CXS145" s="3"/>
      <c r="CXT145" s="3"/>
      <c r="CXU145" s="3"/>
      <c r="CXV145" s="3"/>
      <c r="CXW145" s="3"/>
      <c r="CXX145" s="3"/>
      <c r="CXY145" s="3"/>
      <c r="CXZ145" s="3"/>
      <c r="CYA145" s="3"/>
      <c r="CYB145" s="3"/>
      <c r="CYC145" s="3"/>
      <c r="CYD145" s="3"/>
      <c r="CYE145" s="3"/>
      <c r="CYF145" s="3"/>
      <c r="CYG145" s="3"/>
      <c r="CYH145" s="3"/>
      <c r="CYI145" s="3"/>
      <c r="CYJ145" s="3"/>
      <c r="CYK145" s="3"/>
      <c r="CYL145" s="3"/>
      <c r="CYM145" s="3"/>
      <c r="CYN145" s="3"/>
      <c r="CYO145" s="3"/>
      <c r="CYP145" s="3"/>
      <c r="CYQ145" s="3"/>
      <c r="CYR145" s="3"/>
      <c r="CYS145" s="3"/>
      <c r="CYT145" s="3"/>
      <c r="CYU145" s="3"/>
      <c r="CYV145" s="3"/>
      <c r="CYW145" s="3"/>
      <c r="CYX145" s="3"/>
      <c r="CYY145" s="3"/>
      <c r="CYZ145" s="3"/>
      <c r="CZA145" s="3"/>
      <c r="CZB145" s="3"/>
      <c r="CZC145" s="3"/>
      <c r="CZD145" s="3"/>
      <c r="CZE145" s="3"/>
      <c r="CZF145" s="3"/>
      <c r="CZG145" s="3"/>
      <c r="CZH145" s="3"/>
      <c r="CZI145" s="3"/>
      <c r="CZJ145" s="3"/>
      <c r="CZK145" s="3"/>
      <c r="CZL145" s="3"/>
      <c r="CZM145" s="3"/>
      <c r="CZN145" s="3"/>
      <c r="CZO145" s="3"/>
      <c r="CZP145" s="3"/>
      <c r="CZQ145" s="3"/>
      <c r="CZR145" s="3"/>
      <c r="CZS145" s="3"/>
      <c r="CZT145" s="3"/>
      <c r="CZU145" s="3"/>
      <c r="CZV145" s="3"/>
      <c r="CZW145" s="3"/>
      <c r="CZX145" s="3"/>
      <c r="CZY145" s="3"/>
      <c r="CZZ145" s="3"/>
      <c r="DAA145" s="3"/>
      <c r="DAB145" s="3"/>
      <c r="DAC145" s="3"/>
      <c r="DAD145" s="3"/>
      <c r="DAE145" s="3"/>
      <c r="DAF145" s="3"/>
      <c r="DAG145" s="3"/>
      <c r="DAH145" s="3"/>
      <c r="DAI145" s="3"/>
      <c r="DAJ145" s="3"/>
      <c r="DAK145" s="3"/>
      <c r="DAL145" s="3"/>
      <c r="DAM145" s="3"/>
      <c r="DAN145" s="3"/>
      <c r="DAO145" s="3"/>
      <c r="DAP145" s="3"/>
      <c r="DAQ145" s="3"/>
      <c r="DAR145" s="3"/>
      <c r="DAS145" s="3"/>
      <c r="DAT145" s="3"/>
      <c r="DAU145" s="3"/>
      <c r="DAV145" s="3"/>
      <c r="DAW145" s="3"/>
      <c r="DAX145" s="3"/>
      <c r="DAY145" s="3"/>
      <c r="DAZ145" s="3"/>
      <c r="DBA145" s="3"/>
      <c r="DBB145" s="3"/>
      <c r="DBC145" s="3"/>
      <c r="DBD145" s="3"/>
      <c r="DBE145" s="3"/>
      <c r="DBF145" s="3"/>
      <c r="DBG145" s="3"/>
      <c r="DBH145" s="3"/>
      <c r="DBI145" s="3"/>
      <c r="DBJ145" s="3"/>
      <c r="DBK145" s="3"/>
      <c r="DBL145" s="3"/>
      <c r="DBM145" s="3"/>
      <c r="DBN145" s="3"/>
      <c r="DBO145" s="3"/>
      <c r="DBP145" s="3"/>
      <c r="DBQ145" s="3"/>
      <c r="DBR145" s="3"/>
      <c r="DBS145" s="3"/>
      <c r="DBT145" s="3"/>
      <c r="DBU145" s="3"/>
      <c r="DBV145" s="3"/>
      <c r="DBW145" s="3"/>
      <c r="DBX145" s="3"/>
      <c r="DBY145" s="3"/>
      <c r="DBZ145" s="3"/>
      <c r="DCA145" s="3"/>
      <c r="DCB145" s="3"/>
      <c r="DCC145" s="3"/>
      <c r="DCD145" s="3"/>
      <c r="DCE145" s="3"/>
      <c r="DCF145" s="3"/>
      <c r="DCG145" s="3"/>
      <c r="DCH145" s="3"/>
      <c r="DCI145" s="3"/>
      <c r="DCJ145" s="3"/>
      <c r="DCK145" s="3"/>
      <c r="DCL145" s="3"/>
      <c r="DCM145" s="3"/>
      <c r="DCN145" s="3"/>
      <c r="DCO145" s="3"/>
      <c r="DCP145" s="3"/>
      <c r="DCQ145" s="3"/>
      <c r="DCR145" s="3"/>
      <c r="DCS145" s="3"/>
      <c r="DCT145" s="3"/>
      <c r="DCU145" s="3"/>
      <c r="DCV145" s="3"/>
      <c r="DCW145" s="3"/>
      <c r="DCX145" s="3"/>
      <c r="DCY145" s="3"/>
      <c r="DCZ145" s="3"/>
      <c r="DDA145" s="3"/>
      <c r="DDB145" s="3"/>
      <c r="DDC145" s="3"/>
      <c r="DDD145" s="3"/>
      <c r="DDE145" s="3"/>
      <c r="DDF145" s="3"/>
      <c r="DDG145" s="3"/>
      <c r="DDH145" s="3"/>
      <c r="DDI145" s="3"/>
      <c r="DDJ145" s="3"/>
      <c r="DDK145" s="3"/>
      <c r="DDL145" s="3"/>
      <c r="DDM145" s="3"/>
      <c r="DDN145" s="3"/>
      <c r="DDO145" s="3"/>
      <c r="DDP145" s="3"/>
      <c r="DDQ145" s="3"/>
      <c r="DDR145" s="3"/>
      <c r="DDS145" s="3"/>
      <c r="DDT145" s="3"/>
      <c r="DDU145" s="3"/>
      <c r="DDV145" s="3"/>
      <c r="DDW145" s="3"/>
      <c r="DDX145" s="3"/>
      <c r="DDY145" s="3"/>
      <c r="DDZ145" s="3"/>
      <c r="DEA145" s="3"/>
      <c r="DEB145" s="3"/>
      <c r="DEC145" s="3"/>
      <c r="DED145" s="3"/>
      <c r="DEE145" s="3"/>
      <c r="DEF145" s="3"/>
      <c r="DEG145" s="3"/>
      <c r="DEH145" s="3"/>
      <c r="DEI145" s="3"/>
      <c r="DEJ145" s="3"/>
      <c r="DEK145" s="3"/>
      <c r="DEL145" s="3"/>
      <c r="DEM145" s="3"/>
      <c r="DEN145" s="3"/>
      <c r="DEO145" s="3"/>
      <c r="DEP145" s="3"/>
      <c r="DEQ145" s="3"/>
      <c r="DER145" s="3"/>
      <c r="DES145" s="3"/>
      <c r="DET145" s="3"/>
      <c r="DEU145" s="3"/>
      <c r="DEV145" s="3"/>
      <c r="DEW145" s="3"/>
      <c r="DEX145" s="3"/>
      <c r="DEY145" s="3"/>
      <c r="DEZ145" s="3"/>
      <c r="DFA145" s="3"/>
      <c r="DFB145" s="3"/>
      <c r="DFC145" s="3"/>
      <c r="DFD145" s="3"/>
      <c r="DFE145" s="3"/>
      <c r="DFF145" s="3"/>
      <c r="DFG145" s="3"/>
      <c r="DFH145" s="3"/>
      <c r="DFI145" s="3"/>
      <c r="DFJ145" s="3"/>
      <c r="DFK145" s="3"/>
      <c r="DFL145" s="3"/>
      <c r="DFM145" s="3"/>
      <c r="DFN145" s="3"/>
      <c r="DFO145" s="3"/>
      <c r="DFP145" s="3"/>
      <c r="DFQ145" s="3"/>
      <c r="DFR145" s="3"/>
      <c r="DFS145" s="3"/>
      <c r="DFT145" s="3"/>
      <c r="DFU145" s="3"/>
      <c r="DFV145" s="3"/>
      <c r="DFW145" s="3"/>
      <c r="DFX145" s="3"/>
      <c r="DFY145" s="3"/>
      <c r="DFZ145" s="3"/>
      <c r="DGA145" s="3"/>
      <c r="DGB145" s="3"/>
      <c r="DGC145" s="3"/>
      <c r="DGD145" s="3"/>
      <c r="DGE145" s="3"/>
      <c r="DGF145" s="3"/>
      <c r="DGG145" s="3"/>
      <c r="DGH145" s="3"/>
      <c r="DGI145" s="3"/>
      <c r="DGJ145" s="3"/>
      <c r="DGK145" s="3"/>
      <c r="DGL145" s="3"/>
      <c r="DGM145" s="3"/>
      <c r="DGN145" s="3"/>
      <c r="DGO145" s="3"/>
      <c r="DGP145" s="3"/>
      <c r="DGQ145" s="3"/>
      <c r="DGR145" s="3"/>
      <c r="DGS145" s="3"/>
      <c r="DGT145" s="3"/>
      <c r="DGU145" s="3"/>
      <c r="DGV145" s="3"/>
      <c r="DGW145" s="3"/>
      <c r="DGX145" s="3"/>
      <c r="DGY145" s="3"/>
      <c r="DGZ145" s="3"/>
      <c r="DHA145" s="3"/>
      <c r="DHB145" s="3"/>
      <c r="DHC145" s="3"/>
      <c r="DHD145" s="3"/>
      <c r="DHE145" s="3"/>
      <c r="DHF145" s="3"/>
      <c r="DHG145" s="3"/>
      <c r="DHH145" s="3"/>
      <c r="DHI145" s="3"/>
      <c r="DHJ145" s="3"/>
      <c r="DHK145" s="3"/>
      <c r="DHL145" s="3"/>
      <c r="DHM145" s="3"/>
      <c r="DHN145" s="3"/>
      <c r="DHO145" s="3"/>
      <c r="DHP145" s="3"/>
      <c r="DHQ145" s="3"/>
      <c r="DHR145" s="3"/>
      <c r="DHS145" s="3"/>
      <c r="DHT145" s="3"/>
      <c r="DHU145" s="3"/>
      <c r="DHV145" s="3"/>
      <c r="DHW145" s="3"/>
      <c r="DHX145" s="3"/>
      <c r="DHY145" s="3"/>
      <c r="DHZ145" s="3"/>
      <c r="DIA145" s="3"/>
      <c r="DIB145" s="3"/>
      <c r="DIC145" s="3"/>
      <c r="DID145" s="3"/>
      <c r="DIE145" s="3"/>
      <c r="DIF145" s="3"/>
      <c r="DIG145" s="3"/>
      <c r="DIH145" s="3"/>
      <c r="DII145" s="3"/>
      <c r="DIJ145" s="3"/>
      <c r="DIK145" s="3"/>
      <c r="DIL145" s="3"/>
      <c r="DIM145" s="3"/>
      <c r="DIN145" s="3"/>
      <c r="DIO145" s="3"/>
      <c r="DIP145" s="3"/>
      <c r="DIQ145" s="3"/>
      <c r="DIR145" s="3"/>
      <c r="DIS145" s="3"/>
      <c r="DIT145" s="3"/>
      <c r="DIU145" s="3"/>
      <c r="DIV145" s="3"/>
      <c r="DIW145" s="3"/>
      <c r="DIX145" s="3"/>
      <c r="DIY145" s="3"/>
      <c r="DIZ145" s="3"/>
      <c r="DJA145" s="3"/>
      <c r="DJB145" s="3"/>
      <c r="DJC145" s="3"/>
      <c r="DJD145" s="3"/>
      <c r="DJE145" s="3"/>
      <c r="DJF145" s="3"/>
      <c r="DJG145" s="3"/>
      <c r="DJH145" s="3"/>
      <c r="DJI145" s="3"/>
      <c r="DJJ145" s="3"/>
      <c r="DJK145" s="3"/>
      <c r="DJL145" s="3"/>
      <c r="DJM145" s="3"/>
      <c r="DJN145" s="3"/>
      <c r="DJO145" s="3"/>
      <c r="DJP145" s="3"/>
      <c r="DJQ145" s="3"/>
      <c r="DJR145" s="3"/>
      <c r="DJS145" s="3"/>
      <c r="DJT145" s="3"/>
      <c r="DJU145" s="3"/>
      <c r="DJV145" s="3"/>
      <c r="DJW145" s="3"/>
      <c r="DJX145" s="3"/>
      <c r="DJY145" s="3"/>
      <c r="DJZ145" s="3"/>
      <c r="DKA145" s="3"/>
      <c r="DKB145" s="3"/>
      <c r="DKC145" s="3"/>
      <c r="DKD145" s="3"/>
      <c r="DKE145" s="3"/>
      <c r="DKF145" s="3"/>
      <c r="DKG145" s="3"/>
      <c r="DKH145" s="3"/>
      <c r="DKI145" s="3"/>
      <c r="DKJ145" s="3"/>
      <c r="DKK145" s="3"/>
      <c r="DKL145" s="3"/>
      <c r="DKM145" s="3"/>
      <c r="DKN145" s="3"/>
      <c r="DKO145" s="3"/>
      <c r="DKP145" s="3"/>
      <c r="DKQ145" s="3"/>
      <c r="DKR145" s="3"/>
      <c r="DKS145" s="3"/>
      <c r="DKT145" s="3"/>
      <c r="DKU145" s="3"/>
      <c r="DKV145" s="3"/>
      <c r="DKW145" s="3"/>
      <c r="DKX145" s="3"/>
      <c r="DKY145" s="3"/>
      <c r="DKZ145" s="3"/>
      <c r="DLA145" s="3"/>
      <c r="DLB145" s="3"/>
      <c r="DLC145" s="3"/>
      <c r="DLD145" s="3"/>
      <c r="DLE145" s="3"/>
      <c r="DLF145" s="3"/>
      <c r="DLG145" s="3"/>
      <c r="DLH145" s="3"/>
      <c r="DLI145" s="3"/>
      <c r="DLJ145" s="3"/>
      <c r="DLK145" s="3"/>
      <c r="DLL145" s="3"/>
      <c r="DLM145" s="3"/>
      <c r="DLN145" s="3"/>
      <c r="DLO145" s="3"/>
      <c r="DLP145" s="3"/>
      <c r="DLQ145" s="3"/>
      <c r="DLR145" s="3"/>
      <c r="DLS145" s="3"/>
      <c r="DLT145" s="3"/>
      <c r="DLU145" s="3"/>
      <c r="DLV145" s="3"/>
      <c r="DLW145" s="3"/>
      <c r="DLX145" s="3"/>
      <c r="DLY145" s="3"/>
      <c r="DLZ145" s="3"/>
      <c r="DMA145" s="3"/>
      <c r="DMB145" s="3"/>
      <c r="DMC145" s="3"/>
      <c r="DMD145" s="3"/>
      <c r="DME145" s="3"/>
      <c r="DMF145" s="3"/>
      <c r="DMG145" s="3"/>
      <c r="DMH145" s="3"/>
      <c r="DMI145" s="3"/>
      <c r="DMJ145" s="3"/>
      <c r="DMK145" s="3"/>
      <c r="DML145" s="3"/>
      <c r="DMM145" s="3"/>
      <c r="DMN145" s="3"/>
      <c r="DMO145" s="3"/>
      <c r="DMP145" s="3"/>
      <c r="DMQ145" s="3"/>
      <c r="DMR145" s="3"/>
      <c r="DMS145" s="3"/>
      <c r="DMT145" s="3"/>
      <c r="DMU145" s="3"/>
      <c r="DMV145" s="3"/>
      <c r="DMW145" s="3"/>
      <c r="DMX145" s="3"/>
      <c r="DMY145" s="3"/>
      <c r="DMZ145" s="3"/>
      <c r="DNA145" s="3"/>
      <c r="DNB145" s="3"/>
      <c r="DNC145" s="3"/>
      <c r="DND145" s="3"/>
      <c r="DNE145" s="3"/>
      <c r="DNF145" s="3"/>
      <c r="DNG145" s="3"/>
      <c r="DNH145" s="3"/>
      <c r="DNI145" s="3"/>
      <c r="DNJ145" s="3"/>
      <c r="DNK145" s="3"/>
      <c r="DNL145" s="3"/>
      <c r="DNM145" s="3"/>
      <c r="DNN145" s="3"/>
      <c r="DNO145" s="3"/>
      <c r="DNP145" s="3"/>
      <c r="DNQ145" s="3"/>
      <c r="DNR145" s="3"/>
      <c r="DNS145" s="3"/>
      <c r="DNT145" s="3"/>
      <c r="DNU145" s="3"/>
      <c r="DNV145" s="3"/>
      <c r="DNW145" s="3"/>
      <c r="DNX145" s="3"/>
      <c r="DNY145" s="3"/>
      <c r="DNZ145" s="3"/>
      <c r="DOA145" s="3"/>
      <c r="DOB145" s="3"/>
      <c r="DOC145" s="3"/>
      <c r="DOD145" s="3"/>
      <c r="DOE145" s="3"/>
      <c r="DOF145" s="3"/>
      <c r="DOG145" s="3"/>
      <c r="DOH145" s="3"/>
      <c r="DOI145" s="3"/>
      <c r="DOJ145" s="3"/>
      <c r="DOK145" s="3"/>
      <c r="DOL145" s="3"/>
      <c r="DOM145" s="3"/>
      <c r="DON145" s="3"/>
      <c r="DOO145" s="3"/>
      <c r="DOP145" s="3"/>
      <c r="DOQ145" s="3"/>
      <c r="DOR145" s="3"/>
      <c r="DOS145" s="3"/>
      <c r="DOT145" s="3"/>
      <c r="DOU145" s="3"/>
      <c r="DOV145" s="3"/>
      <c r="DOW145" s="3"/>
      <c r="DOX145" s="3"/>
      <c r="DOY145" s="3"/>
      <c r="DOZ145" s="3"/>
      <c r="DPA145" s="3"/>
      <c r="DPB145" s="3"/>
      <c r="DPC145" s="3"/>
      <c r="DPD145" s="3"/>
      <c r="DPE145" s="3"/>
      <c r="DPF145" s="3"/>
      <c r="DPG145" s="3"/>
      <c r="DPH145" s="3"/>
      <c r="DPI145" s="3"/>
      <c r="DPJ145" s="3"/>
      <c r="DPK145" s="3"/>
      <c r="DPL145" s="3"/>
      <c r="DPM145" s="3"/>
      <c r="DPN145" s="3"/>
      <c r="DPO145" s="3"/>
      <c r="DPP145" s="3"/>
      <c r="DPQ145" s="3"/>
      <c r="DPR145" s="3"/>
      <c r="DPS145" s="3"/>
      <c r="DPT145" s="3"/>
      <c r="DPU145" s="3"/>
      <c r="DPV145" s="3"/>
      <c r="DPW145" s="3"/>
      <c r="DPX145" s="3"/>
      <c r="DPY145" s="3"/>
      <c r="DPZ145" s="3"/>
      <c r="DQA145" s="3"/>
      <c r="DQB145" s="3"/>
      <c r="DQC145" s="3"/>
      <c r="DQD145" s="3"/>
      <c r="DQE145" s="3"/>
      <c r="DQF145" s="3"/>
      <c r="DQG145" s="3"/>
      <c r="DQH145" s="3"/>
      <c r="DQI145" s="3"/>
      <c r="DQJ145" s="3"/>
      <c r="DQK145" s="3"/>
      <c r="DQL145" s="3"/>
      <c r="DQM145" s="3"/>
      <c r="DQN145" s="3"/>
      <c r="DQO145" s="3"/>
      <c r="DQP145" s="3"/>
      <c r="DQQ145" s="3"/>
      <c r="DQR145" s="3"/>
      <c r="DQS145" s="3"/>
      <c r="DQT145" s="3"/>
      <c r="DQU145" s="3"/>
      <c r="DQV145" s="3"/>
      <c r="DQW145" s="3"/>
      <c r="DQX145" s="3"/>
      <c r="DQY145" s="3"/>
      <c r="DQZ145" s="3"/>
      <c r="DRA145" s="3"/>
      <c r="DRB145" s="3"/>
      <c r="DRC145" s="3"/>
      <c r="DRD145" s="3"/>
      <c r="DRE145" s="3"/>
      <c r="DRF145" s="3"/>
      <c r="DRG145" s="3"/>
      <c r="DRH145" s="3"/>
      <c r="DRI145" s="3"/>
      <c r="DRJ145" s="3"/>
      <c r="DRK145" s="3"/>
      <c r="DRL145" s="3"/>
      <c r="DRM145" s="3"/>
      <c r="DRN145" s="3"/>
      <c r="DRO145" s="3"/>
      <c r="DRP145" s="3"/>
      <c r="DRQ145" s="3"/>
      <c r="DRR145" s="3"/>
      <c r="DRS145" s="3"/>
      <c r="DRT145" s="3"/>
      <c r="DRU145" s="3"/>
      <c r="DRV145" s="3"/>
      <c r="DRW145" s="3"/>
      <c r="DRX145" s="3"/>
      <c r="DRY145" s="3"/>
      <c r="DRZ145" s="3"/>
      <c r="DSA145" s="3"/>
      <c r="DSB145" s="3"/>
      <c r="DSC145" s="3"/>
      <c r="DSD145" s="3"/>
      <c r="DSE145" s="3"/>
      <c r="DSF145" s="3"/>
      <c r="DSG145" s="3"/>
      <c r="DSH145" s="3"/>
      <c r="DSI145" s="3"/>
      <c r="DSJ145" s="3"/>
      <c r="DSK145" s="3"/>
      <c r="DSL145" s="3"/>
      <c r="DSM145" s="3"/>
      <c r="DSN145" s="3"/>
      <c r="DSO145" s="3"/>
      <c r="DSP145" s="3"/>
      <c r="DSQ145" s="3"/>
      <c r="DSR145" s="3"/>
      <c r="DSS145" s="3"/>
      <c r="DST145" s="3"/>
      <c r="DSU145" s="3"/>
      <c r="DSV145" s="3"/>
      <c r="DSW145" s="3"/>
      <c r="DSX145" s="3"/>
      <c r="DSY145" s="3"/>
      <c r="DSZ145" s="3"/>
      <c r="DTA145" s="3"/>
      <c r="DTB145" s="3"/>
      <c r="DTC145" s="3"/>
      <c r="DTD145" s="3"/>
      <c r="DTE145" s="3"/>
      <c r="DTF145" s="3"/>
      <c r="DTG145" s="3"/>
      <c r="DTH145" s="3"/>
      <c r="DTI145" s="3"/>
      <c r="DTJ145" s="3"/>
      <c r="DTK145" s="3"/>
      <c r="DTL145" s="3"/>
      <c r="DTM145" s="3"/>
      <c r="DTN145" s="3"/>
      <c r="DTO145" s="3"/>
      <c r="DTP145" s="3"/>
      <c r="DTQ145" s="3"/>
      <c r="DTR145" s="3"/>
      <c r="DTS145" s="3"/>
      <c r="DTT145" s="3"/>
      <c r="DTU145" s="3"/>
      <c r="DTV145" s="3"/>
      <c r="DTW145" s="3"/>
      <c r="DTX145" s="3"/>
      <c r="DTY145" s="3"/>
      <c r="DTZ145" s="3"/>
      <c r="DUA145" s="3"/>
      <c r="DUB145" s="3"/>
      <c r="DUC145" s="3"/>
      <c r="DUD145" s="3"/>
      <c r="DUE145" s="3"/>
      <c r="DUF145" s="3"/>
      <c r="DUG145" s="3"/>
      <c r="DUH145" s="3"/>
      <c r="DUI145" s="3"/>
      <c r="DUJ145" s="3"/>
      <c r="DUK145" s="3"/>
      <c r="DUL145" s="3"/>
      <c r="DUM145" s="3"/>
      <c r="DUN145" s="3"/>
      <c r="DUO145" s="3"/>
      <c r="DUP145" s="3"/>
      <c r="DUQ145" s="3"/>
      <c r="DUR145" s="3"/>
      <c r="DUS145" s="3"/>
      <c r="DUT145" s="3"/>
      <c r="DUU145" s="3"/>
      <c r="DUV145" s="3"/>
      <c r="DUW145" s="3"/>
      <c r="DUX145" s="3"/>
      <c r="DUY145" s="3"/>
      <c r="DUZ145" s="3"/>
      <c r="DVA145" s="3"/>
      <c r="DVB145" s="3"/>
      <c r="DVC145" s="3"/>
      <c r="DVD145" s="3"/>
      <c r="DVE145" s="3"/>
      <c r="DVF145" s="3"/>
      <c r="DVG145" s="3"/>
      <c r="DVH145" s="3"/>
      <c r="DVI145" s="3"/>
      <c r="DVJ145" s="3"/>
      <c r="DVK145" s="3"/>
      <c r="DVL145" s="3"/>
      <c r="DVM145" s="3"/>
      <c r="DVN145" s="3"/>
      <c r="DVO145" s="3"/>
      <c r="DVP145" s="3"/>
      <c r="DVQ145" s="3"/>
      <c r="DVR145" s="3"/>
      <c r="DVS145" s="3"/>
      <c r="DVT145" s="3"/>
      <c r="DVU145" s="3"/>
      <c r="DVV145" s="3"/>
      <c r="DVW145" s="3"/>
      <c r="DVX145" s="3"/>
      <c r="DVY145" s="3"/>
      <c r="DVZ145" s="3"/>
      <c r="DWA145" s="3"/>
      <c r="DWB145" s="3"/>
      <c r="DWC145" s="3"/>
      <c r="DWD145" s="3"/>
      <c r="DWE145" s="3"/>
      <c r="DWF145" s="3"/>
      <c r="DWG145" s="3"/>
      <c r="DWH145" s="3"/>
      <c r="DWI145" s="3"/>
      <c r="DWJ145" s="3"/>
      <c r="DWK145" s="3"/>
      <c r="DWL145" s="3"/>
      <c r="DWM145" s="3"/>
      <c r="DWN145" s="3"/>
      <c r="DWO145" s="3"/>
      <c r="DWP145" s="3"/>
      <c r="DWQ145" s="3"/>
      <c r="DWR145" s="3"/>
      <c r="DWS145" s="3"/>
      <c r="DWT145" s="3"/>
      <c r="DWU145" s="3"/>
      <c r="DWV145" s="3"/>
      <c r="DWW145" s="3"/>
      <c r="DWX145" s="3"/>
      <c r="DWY145" s="3"/>
      <c r="DWZ145" s="3"/>
      <c r="DXA145" s="3"/>
      <c r="DXB145" s="3"/>
      <c r="DXC145" s="3"/>
      <c r="DXD145" s="3"/>
      <c r="DXE145" s="3"/>
      <c r="DXF145" s="3"/>
      <c r="DXG145" s="3"/>
      <c r="DXH145" s="3"/>
      <c r="DXI145" s="3"/>
      <c r="DXJ145" s="3"/>
      <c r="DXK145" s="3"/>
      <c r="DXL145" s="3"/>
      <c r="DXM145" s="3"/>
      <c r="DXN145" s="3"/>
      <c r="DXO145" s="3"/>
      <c r="DXP145" s="3"/>
      <c r="DXQ145" s="3"/>
      <c r="DXR145" s="3"/>
      <c r="DXS145" s="3"/>
      <c r="DXT145" s="3"/>
      <c r="DXU145" s="3"/>
      <c r="DXV145" s="3"/>
      <c r="DXW145" s="3"/>
      <c r="DXX145" s="3"/>
      <c r="DXY145" s="3"/>
      <c r="DXZ145" s="3"/>
      <c r="DYA145" s="3"/>
      <c r="DYB145" s="3"/>
      <c r="DYC145" s="3"/>
      <c r="DYD145" s="3"/>
      <c r="DYE145" s="3"/>
      <c r="DYF145" s="3"/>
      <c r="DYG145" s="3"/>
      <c r="DYH145" s="3"/>
      <c r="DYI145" s="3"/>
      <c r="DYJ145" s="3"/>
      <c r="DYK145" s="3"/>
      <c r="DYL145" s="3"/>
      <c r="DYM145" s="3"/>
      <c r="DYN145" s="3"/>
      <c r="DYO145" s="3"/>
      <c r="DYP145" s="3"/>
      <c r="DYQ145" s="3"/>
      <c r="DYR145" s="3"/>
      <c r="DYS145" s="3"/>
      <c r="DYT145" s="3"/>
      <c r="DYU145" s="3"/>
      <c r="DYV145" s="3"/>
      <c r="DYW145" s="3"/>
      <c r="DYX145" s="3"/>
      <c r="DYY145" s="3"/>
      <c r="DYZ145" s="3"/>
      <c r="DZA145" s="3"/>
      <c r="DZB145" s="3"/>
      <c r="DZC145" s="3"/>
      <c r="DZD145" s="3"/>
      <c r="DZE145" s="3"/>
      <c r="DZF145" s="3"/>
      <c r="DZG145" s="3"/>
      <c r="DZH145" s="3"/>
      <c r="DZI145" s="3"/>
      <c r="DZJ145" s="3"/>
      <c r="DZK145" s="3"/>
      <c r="DZL145" s="3"/>
      <c r="DZM145" s="3"/>
      <c r="DZN145" s="3"/>
      <c r="DZO145" s="3"/>
      <c r="DZP145" s="3"/>
      <c r="DZQ145" s="3"/>
      <c r="DZR145" s="3"/>
      <c r="DZS145" s="3"/>
      <c r="DZT145" s="3"/>
      <c r="DZU145" s="3"/>
      <c r="DZV145" s="3"/>
      <c r="DZW145" s="3"/>
      <c r="DZX145" s="3"/>
      <c r="DZY145" s="3"/>
      <c r="DZZ145" s="3"/>
      <c r="EAA145" s="3"/>
      <c r="EAB145" s="3"/>
      <c r="EAC145" s="3"/>
      <c r="EAD145" s="3"/>
      <c r="EAE145" s="3"/>
      <c r="EAF145" s="3"/>
      <c r="EAG145" s="3"/>
      <c r="EAH145" s="3"/>
      <c r="EAI145" s="3"/>
      <c r="EAJ145" s="3"/>
      <c r="EAK145" s="3"/>
      <c r="EAL145" s="3"/>
      <c r="EAM145" s="3"/>
      <c r="EAN145" s="3"/>
      <c r="EAO145" s="3"/>
      <c r="EAP145" s="3"/>
      <c r="EAQ145" s="3"/>
      <c r="EAR145" s="3"/>
      <c r="EAS145" s="3"/>
      <c r="EAT145" s="3"/>
      <c r="EAU145" s="3"/>
      <c r="EAV145" s="3"/>
      <c r="EAW145" s="3"/>
      <c r="EAX145" s="3"/>
      <c r="EAY145" s="3"/>
      <c r="EAZ145" s="3"/>
      <c r="EBA145" s="3"/>
      <c r="EBB145" s="3"/>
      <c r="EBC145" s="3"/>
      <c r="EBD145" s="3"/>
      <c r="EBE145" s="3"/>
      <c r="EBF145" s="3"/>
      <c r="EBG145" s="3"/>
      <c r="EBH145" s="3"/>
      <c r="EBI145" s="3"/>
      <c r="EBJ145" s="3"/>
      <c r="EBK145" s="3"/>
      <c r="EBL145" s="3"/>
      <c r="EBM145" s="3"/>
      <c r="EBN145" s="3"/>
      <c r="EBO145" s="3"/>
      <c r="EBP145" s="3"/>
      <c r="EBQ145" s="3"/>
      <c r="EBR145" s="3"/>
      <c r="EBS145" s="3"/>
      <c r="EBT145" s="3"/>
      <c r="EBU145" s="3"/>
      <c r="EBV145" s="3"/>
      <c r="EBW145" s="3"/>
      <c r="EBX145" s="3"/>
      <c r="EBY145" s="3"/>
      <c r="EBZ145" s="3"/>
      <c r="ECA145" s="3"/>
      <c r="ECB145" s="3"/>
      <c r="ECC145" s="3"/>
      <c r="ECD145" s="3"/>
      <c r="ECE145" s="3"/>
      <c r="ECF145" s="3"/>
      <c r="ECG145" s="3"/>
      <c r="ECH145" s="3"/>
      <c r="ECI145" s="3"/>
      <c r="ECJ145" s="3"/>
      <c r="ECK145" s="3"/>
      <c r="ECL145" s="3"/>
      <c r="ECM145" s="3"/>
      <c r="ECN145" s="3"/>
      <c r="ECO145" s="3"/>
      <c r="ECP145" s="3"/>
      <c r="ECQ145" s="3"/>
      <c r="ECR145" s="3"/>
      <c r="ECS145" s="3"/>
      <c r="ECT145" s="3"/>
      <c r="ECU145" s="3"/>
      <c r="ECV145" s="3"/>
      <c r="ECW145" s="3"/>
      <c r="ECX145" s="3"/>
      <c r="ECY145" s="3"/>
      <c r="ECZ145" s="3"/>
      <c r="EDA145" s="3"/>
      <c r="EDB145" s="3"/>
      <c r="EDC145" s="3"/>
      <c r="EDD145" s="3"/>
      <c r="EDE145" s="3"/>
      <c r="EDF145" s="3"/>
      <c r="EDG145" s="3"/>
      <c r="EDH145" s="3"/>
      <c r="EDI145" s="3"/>
      <c r="EDJ145" s="3"/>
      <c r="EDK145" s="3"/>
      <c r="EDL145" s="3"/>
      <c r="EDM145" s="3"/>
      <c r="EDN145" s="3"/>
      <c r="EDO145" s="3"/>
      <c r="EDP145" s="3"/>
      <c r="EDQ145" s="3"/>
      <c r="EDR145" s="3"/>
      <c r="EDS145" s="3"/>
      <c r="EDT145" s="3"/>
      <c r="EDU145" s="3"/>
      <c r="EDV145" s="3"/>
      <c r="EDW145" s="3"/>
      <c r="EDX145" s="3"/>
      <c r="EDY145" s="3"/>
      <c r="EDZ145" s="3"/>
      <c r="EEA145" s="3"/>
      <c r="EEB145" s="3"/>
      <c r="EEC145" s="3"/>
      <c r="EED145" s="3"/>
      <c r="EEE145" s="3"/>
      <c r="EEF145" s="3"/>
      <c r="EEG145" s="3"/>
      <c r="EEH145" s="3"/>
      <c r="EEI145" s="3"/>
      <c r="EEJ145" s="3"/>
      <c r="EEK145" s="3"/>
      <c r="EEL145" s="3"/>
      <c r="EEM145" s="3"/>
      <c r="EEN145" s="3"/>
      <c r="EEO145" s="3"/>
      <c r="EEP145" s="3"/>
      <c r="EEQ145" s="3"/>
      <c r="EER145" s="3"/>
      <c r="EES145" s="3"/>
      <c r="EET145" s="3"/>
      <c r="EEU145" s="3"/>
      <c r="EEV145" s="3"/>
      <c r="EEW145" s="3"/>
      <c r="EEX145" s="3"/>
      <c r="EEY145" s="3"/>
      <c r="EEZ145" s="3"/>
      <c r="EFA145" s="3"/>
      <c r="EFB145" s="3"/>
      <c r="EFC145" s="3"/>
      <c r="EFD145" s="3"/>
      <c r="EFE145" s="3"/>
      <c r="EFF145" s="3"/>
      <c r="EFG145" s="3"/>
      <c r="EFH145" s="3"/>
      <c r="EFI145" s="3"/>
      <c r="EFJ145" s="3"/>
      <c r="EFK145" s="3"/>
      <c r="EFL145" s="3"/>
      <c r="EFM145" s="3"/>
      <c r="EFN145" s="3"/>
      <c r="EFO145" s="3"/>
      <c r="EFP145" s="3"/>
      <c r="EFQ145" s="3"/>
      <c r="EFR145" s="3"/>
      <c r="EFS145" s="3"/>
      <c r="EFT145" s="3"/>
      <c r="EFU145" s="3"/>
      <c r="EFV145" s="3"/>
      <c r="EFW145" s="3"/>
      <c r="EFX145" s="3"/>
      <c r="EFY145" s="3"/>
      <c r="EFZ145" s="3"/>
      <c r="EGA145" s="3"/>
      <c r="EGB145" s="3"/>
      <c r="EGC145" s="3"/>
      <c r="EGD145" s="3"/>
      <c r="EGE145" s="3"/>
      <c r="EGF145" s="3"/>
      <c r="EGG145" s="3"/>
      <c r="EGH145" s="3"/>
      <c r="EGI145" s="3"/>
      <c r="EGJ145" s="3"/>
      <c r="EGK145" s="3"/>
      <c r="EGL145" s="3"/>
      <c r="EGM145" s="3"/>
      <c r="EGN145" s="3"/>
      <c r="EGO145" s="3"/>
      <c r="EGP145" s="3"/>
      <c r="EGQ145" s="3"/>
      <c r="EGR145" s="3"/>
      <c r="EGS145" s="3"/>
      <c r="EGT145" s="3"/>
      <c r="EGU145" s="3"/>
      <c r="EGV145" s="3"/>
      <c r="EGW145" s="3"/>
      <c r="EGX145" s="3"/>
      <c r="EGY145" s="3"/>
      <c r="EGZ145" s="3"/>
      <c r="EHA145" s="3"/>
      <c r="EHB145" s="3"/>
      <c r="EHC145" s="3"/>
      <c r="EHD145" s="3"/>
      <c r="EHE145" s="3"/>
      <c r="EHF145" s="3"/>
      <c r="EHG145" s="3"/>
      <c r="EHH145" s="3"/>
      <c r="EHI145" s="3"/>
      <c r="EHJ145" s="3"/>
      <c r="EHK145" s="3"/>
      <c r="EHL145" s="3"/>
      <c r="EHM145" s="3"/>
      <c r="EHN145" s="3"/>
      <c r="EHO145" s="3"/>
      <c r="EHP145" s="3"/>
      <c r="EHQ145" s="3"/>
      <c r="EHR145" s="3"/>
      <c r="EHS145" s="3"/>
      <c r="EHT145" s="3"/>
      <c r="EHU145" s="3"/>
      <c r="EHV145" s="3"/>
      <c r="EHW145" s="3"/>
      <c r="EHX145" s="3"/>
      <c r="EHY145" s="3"/>
      <c r="EHZ145" s="3"/>
      <c r="EIA145" s="3"/>
      <c r="EIB145" s="3"/>
      <c r="EIC145" s="3"/>
      <c r="EID145" s="3"/>
      <c r="EIE145" s="3"/>
      <c r="EIF145" s="3"/>
      <c r="EIG145" s="3"/>
      <c r="EIH145" s="3"/>
      <c r="EII145" s="3"/>
      <c r="EIJ145" s="3"/>
      <c r="EIK145" s="3"/>
      <c r="EIL145" s="3"/>
      <c r="EIM145" s="3"/>
      <c r="EIN145" s="3"/>
      <c r="EIO145" s="3"/>
      <c r="EIP145" s="3"/>
      <c r="EIQ145" s="3"/>
      <c r="EIR145" s="3"/>
      <c r="EIS145" s="3"/>
      <c r="EIT145" s="3"/>
      <c r="EIU145" s="3"/>
      <c r="EIV145" s="3"/>
      <c r="EIW145" s="3"/>
      <c r="EIX145" s="3"/>
      <c r="EIY145" s="3"/>
      <c r="EIZ145" s="3"/>
      <c r="EJA145" s="3"/>
      <c r="EJB145" s="3"/>
      <c r="EJC145" s="3"/>
      <c r="EJD145" s="3"/>
      <c r="EJE145" s="3"/>
      <c r="EJF145" s="3"/>
      <c r="EJG145" s="3"/>
      <c r="EJH145" s="3"/>
      <c r="EJI145" s="3"/>
      <c r="EJJ145" s="3"/>
      <c r="EJK145" s="3"/>
      <c r="EJL145" s="3"/>
      <c r="EJM145" s="3"/>
      <c r="EJN145" s="3"/>
      <c r="EJO145" s="3"/>
      <c r="EJP145" s="3"/>
      <c r="EJQ145" s="3"/>
      <c r="EJR145" s="3"/>
      <c r="EJS145" s="3"/>
      <c r="EJT145" s="3"/>
      <c r="EJU145" s="3"/>
      <c r="EJV145" s="3"/>
      <c r="EJW145" s="3"/>
      <c r="EJX145" s="3"/>
      <c r="EJY145" s="3"/>
      <c r="EJZ145" s="3"/>
      <c r="EKA145" s="3"/>
      <c r="EKB145" s="3"/>
      <c r="EKC145" s="3"/>
      <c r="EKD145" s="3"/>
      <c r="EKE145" s="3"/>
      <c r="EKF145" s="3"/>
      <c r="EKG145" s="3"/>
      <c r="EKH145" s="3"/>
      <c r="EKI145" s="3"/>
      <c r="EKJ145" s="3"/>
      <c r="EKK145" s="3"/>
      <c r="EKL145" s="3"/>
      <c r="EKM145" s="3"/>
      <c r="EKN145" s="3"/>
      <c r="EKO145" s="3"/>
      <c r="EKP145" s="3"/>
      <c r="EKQ145" s="3"/>
      <c r="EKR145" s="3"/>
      <c r="EKS145" s="3"/>
      <c r="EKT145" s="3"/>
      <c r="EKU145" s="3"/>
      <c r="EKV145" s="3"/>
      <c r="EKW145" s="3"/>
      <c r="EKX145" s="3"/>
      <c r="EKY145" s="3"/>
      <c r="EKZ145" s="3"/>
      <c r="ELA145" s="3"/>
      <c r="ELB145" s="3"/>
      <c r="ELC145" s="3"/>
      <c r="ELD145" s="3"/>
      <c r="ELE145" s="3"/>
      <c r="ELF145" s="3"/>
      <c r="ELG145" s="3"/>
      <c r="ELH145" s="3"/>
      <c r="ELI145" s="3"/>
      <c r="ELJ145" s="3"/>
      <c r="ELK145" s="3"/>
      <c r="ELL145" s="3"/>
      <c r="ELM145" s="3"/>
      <c r="ELN145" s="3"/>
      <c r="ELO145" s="3"/>
      <c r="ELP145" s="3"/>
      <c r="ELQ145" s="3"/>
      <c r="ELR145" s="3"/>
      <c r="ELS145" s="3"/>
      <c r="ELT145" s="3"/>
      <c r="ELU145" s="3"/>
      <c r="ELV145" s="3"/>
      <c r="ELW145" s="3"/>
      <c r="ELX145" s="3"/>
      <c r="ELY145" s="3"/>
      <c r="ELZ145" s="3"/>
      <c r="EMA145" s="3"/>
      <c r="EMB145" s="3"/>
      <c r="EMC145" s="3"/>
      <c r="EMD145" s="3"/>
      <c r="EME145" s="3"/>
      <c r="EMF145" s="3"/>
      <c r="EMG145" s="3"/>
      <c r="EMH145" s="3"/>
      <c r="EMI145" s="3"/>
      <c r="EMJ145" s="3"/>
      <c r="EMK145" s="3"/>
      <c r="EML145" s="3"/>
      <c r="EMM145" s="3"/>
      <c r="EMN145" s="3"/>
      <c r="EMO145" s="3"/>
      <c r="EMP145" s="3"/>
      <c r="EMQ145" s="3"/>
      <c r="EMR145" s="3"/>
      <c r="EMS145" s="3"/>
      <c r="EMT145" s="3"/>
      <c r="EMU145" s="3"/>
      <c r="EMV145" s="3"/>
      <c r="EMW145" s="3"/>
      <c r="EMX145" s="3"/>
      <c r="EMY145" s="3"/>
      <c r="EMZ145" s="3"/>
      <c r="ENA145" s="3"/>
      <c r="ENB145" s="3"/>
      <c r="ENC145" s="3"/>
      <c r="END145" s="3"/>
      <c r="ENE145" s="3"/>
      <c r="ENF145" s="3"/>
      <c r="ENG145" s="3"/>
      <c r="ENH145" s="3"/>
      <c r="ENI145" s="3"/>
      <c r="ENJ145" s="3"/>
      <c r="ENK145" s="3"/>
      <c r="ENL145" s="3"/>
      <c r="ENM145" s="3"/>
      <c r="ENN145" s="3"/>
      <c r="ENO145" s="3"/>
      <c r="ENP145" s="3"/>
      <c r="ENQ145" s="3"/>
      <c r="ENR145" s="3"/>
      <c r="ENS145" s="3"/>
      <c r="ENT145" s="3"/>
      <c r="ENU145" s="3"/>
      <c r="ENV145" s="3"/>
      <c r="ENW145" s="3"/>
      <c r="ENX145" s="3"/>
      <c r="ENY145" s="3"/>
      <c r="ENZ145" s="3"/>
      <c r="EOA145" s="3"/>
      <c r="EOB145" s="3"/>
      <c r="EOC145" s="3"/>
      <c r="EOD145" s="3"/>
      <c r="EOE145" s="3"/>
      <c r="EOF145" s="3"/>
      <c r="EOG145" s="3"/>
      <c r="EOH145" s="3"/>
      <c r="EOI145" s="3"/>
      <c r="EOJ145" s="3"/>
      <c r="EOK145" s="3"/>
      <c r="EOL145" s="3"/>
      <c r="EOM145" s="3"/>
      <c r="EON145" s="3"/>
      <c r="EOO145" s="3"/>
      <c r="EOP145" s="3"/>
      <c r="EOQ145" s="3"/>
      <c r="EOR145" s="3"/>
      <c r="EOS145" s="3"/>
      <c r="EOT145" s="3"/>
      <c r="EOU145" s="3"/>
      <c r="EOV145" s="3"/>
      <c r="EOW145" s="3"/>
      <c r="EOX145" s="3"/>
      <c r="EOY145" s="3"/>
      <c r="EOZ145" s="3"/>
      <c r="EPA145" s="3"/>
      <c r="EPB145" s="3"/>
      <c r="EPC145" s="3"/>
      <c r="EPD145" s="3"/>
      <c r="EPE145" s="3"/>
      <c r="EPF145" s="3"/>
      <c r="EPG145" s="3"/>
      <c r="EPH145" s="3"/>
      <c r="EPI145" s="3"/>
      <c r="EPJ145" s="3"/>
      <c r="EPK145" s="3"/>
      <c r="EPL145" s="3"/>
      <c r="EPM145" s="3"/>
      <c r="EPN145" s="3"/>
      <c r="EPO145" s="3"/>
      <c r="EPP145" s="3"/>
      <c r="EPQ145" s="3"/>
      <c r="EPR145" s="3"/>
      <c r="EPS145" s="3"/>
      <c r="EPT145" s="3"/>
      <c r="EPU145" s="3"/>
      <c r="EPV145" s="3"/>
      <c r="EPW145" s="3"/>
      <c r="EPX145" s="3"/>
      <c r="EPY145" s="3"/>
      <c r="EPZ145" s="3"/>
      <c r="EQA145" s="3"/>
      <c r="EQB145" s="3"/>
      <c r="EQC145" s="3"/>
      <c r="EQD145" s="3"/>
      <c r="EQE145" s="3"/>
      <c r="EQF145" s="3"/>
      <c r="EQG145" s="3"/>
      <c r="EQH145" s="3"/>
      <c r="EQI145" s="3"/>
      <c r="EQJ145" s="3"/>
      <c r="EQK145" s="3"/>
      <c r="EQL145" s="3"/>
      <c r="EQM145" s="3"/>
      <c r="EQN145" s="3"/>
      <c r="EQO145" s="3"/>
      <c r="EQP145" s="3"/>
      <c r="EQQ145" s="3"/>
      <c r="EQR145" s="3"/>
      <c r="EQS145" s="3"/>
      <c r="EQT145" s="3"/>
      <c r="EQU145" s="3"/>
      <c r="EQV145" s="3"/>
      <c r="EQW145" s="3"/>
      <c r="EQX145" s="3"/>
      <c r="EQY145" s="3"/>
      <c r="EQZ145" s="3"/>
      <c r="ERA145" s="3"/>
      <c r="ERB145" s="3"/>
      <c r="ERC145" s="3"/>
      <c r="ERD145" s="3"/>
      <c r="ERE145" s="3"/>
      <c r="ERF145" s="3"/>
      <c r="ERG145" s="3"/>
      <c r="ERH145" s="3"/>
      <c r="ERI145" s="3"/>
      <c r="ERJ145" s="3"/>
      <c r="ERK145" s="3"/>
      <c r="ERL145" s="3"/>
      <c r="ERM145" s="3"/>
      <c r="ERN145" s="3"/>
      <c r="ERO145" s="3"/>
      <c r="ERP145" s="3"/>
      <c r="ERQ145" s="3"/>
      <c r="ERR145" s="3"/>
      <c r="ERS145" s="3"/>
      <c r="ERT145" s="3"/>
      <c r="ERU145" s="3"/>
      <c r="ERV145" s="3"/>
      <c r="ERW145" s="3"/>
      <c r="ERX145" s="3"/>
      <c r="ERY145" s="3"/>
      <c r="ERZ145" s="3"/>
      <c r="ESA145" s="3"/>
      <c r="ESB145" s="3"/>
      <c r="ESC145" s="3"/>
      <c r="ESD145" s="3"/>
      <c r="ESE145" s="3"/>
      <c r="ESF145" s="3"/>
      <c r="ESG145" s="3"/>
      <c r="ESH145" s="3"/>
      <c r="ESI145" s="3"/>
      <c r="ESJ145" s="3"/>
      <c r="ESK145" s="3"/>
      <c r="ESL145" s="3"/>
      <c r="ESM145" s="3"/>
      <c r="ESN145" s="3"/>
      <c r="ESO145" s="3"/>
      <c r="ESP145" s="3"/>
      <c r="ESQ145" s="3"/>
      <c r="ESR145" s="3"/>
      <c r="ESS145" s="3"/>
      <c r="EST145" s="3"/>
      <c r="ESU145" s="3"/>
      <c r="ESV145" s="3"/>
      <c r="ESW145" s="3"/>
      <c r="ESX145" s="3"/>
      <c r="ESY145" s="3"/>
      <c r="ESZ145" s="3"/>
      <c r="ETA145" s="3"/>
      <c r="ETB145" s="3"/>
      <c r="ETC145" s="3"/>
      <c r="ETD145" s="3"/>
      <c r="ETE145" s="3"/>
      <c r="ETF145" s="3"/>
      <c r="ETG145" s="3"/>
      <c r="ETH145" s="3"/>
      <c r="ETI145" s="3"/>
      <c r="ETJ145" s="3"/>
      <c r="ETK145" s="3"/>
      <c r="ETL145" s="3"/>
      <c r="ETM145" s="3"/>
      <c r="ETN145" s="3"/>
      <c r="ETO145" s="3"/>
      <c r="ETP145" s="3"/>
      <c r="ETQ145" s="3"/>
      <c r="ETR145" s="3"/>
      <c r="ETS145" s="3"/>
      <c r="ETT145" s="3"/>
      <c r="ETU145" s="3"/>
      <c r="ETV145" s="3"/>
      <c r="ETW145" s="3"/>
      <c r="ETX145" s="3"/>
      <c r="ETY145" s="3"/>
      <c r="ETZ145" s="3"/>
      <c r="EUA145" s="3"/>
      <c r="EUB145" s="3"/>
      <c r="EUC145" s="3"/>
      <c r="EUD145" s="3"/>
      <c r="EUE145" s="3"/>
      <c r="EUF145" s="3"/>
      <c r="EUG145" s="3"/>
      <c r="EUH145" s="3"/>
      <c r="EUI145" s="3"/>
      <c r="EUJ145" s="3"/>
      <c r="EUK145" s="3"/>
      <c r="EUL145" s="3"/>
      <c r="EUM145" s="3"/>
      <c r="EUN145" s="3"/>
      <c r="EUO145" s="3"/>
      <c r="EUP145" s="3"/>
      <c r="EUQ145" s="3"/>
      <c r="EUR145" s="3"/>
      <c r="EUS145" s="3"/>
      <c r="EUT145" s="3"/>
      <c r="EUU145" s="3"/>
      <c r="EUV145" s="3"/>
      <c r="EUW145" s="3"/>
      <c r="EUX145" s="3"/>
      <c r="EUY145" s="3"/>
      <c r="EUZ145" s="3"/>
      <c r="EVA145" s="3"/>
      <c r="EVB145" s="3"/>
      <c r="EVC145" s="3"/>
      <c r="EVD145" s="3"/>
      <c r="EVE145" s="3"/>
      <c r="EVF145" s="3"/>
      <c r="EVG145" s="3"/>
      <c r="EVH145" s="3"/>
      <c r="EVI145" s="3"/>
      <c r="EVJ145" s="3"/>
      <c r="EVK145" s="3"/>
      <c r="EVL145" s="3"/>
      <c r="EVM145" s="3"/>
      <c r="EVN145" s="3"/>
      <c r="EVO145" s="3"/>
      <c r="EVP145" s="3"/>
      <c r="EVQ145" s="3"/>
      <c r="EVR145" s="3"/>
      <c r="EVS145" s="3"/>
      <c r="EVT145" s="3"/>
      <c r="EVU145" s="3"/>
      <c r="EVV145" s="3"/>
      <c r="EVW145" s="3"/>
      <c r="EVX145" s="3"/>
      <c r="EVY145" s="3"/>
      <c r="EVZ145" s="3"/>
      <c r="EWA145" s="3"/>
      <c r="EWB145" s="3"/>
      <c r="EWC145" s="3"/>
      <c r="EWD145" s="3"/>
      <c r="EWE145" s="3"/>
      <c r="EWF145" s="3"/>
      <c r="EWG145" s="3"/>
      <c r="EWH145" s="3"/>
      <c r="EWI145" s="3"/>
      <c r="EWJ145" s="3"/>
      <c r="EWK145" s="3"/>
      <c r="EWL145" s="3"/>
      <c r="EWM145" s="3"/>
      <c r="EWN145" s="3"/>
      <c r="EWO145" s="3"/>
      <c r="EWP145" s="3"/>
      <c r="EWQ145" s="3"/>
      <c r="EWR145" s="3"/>
      <c r="EWS145" s="3"/>
      <c r="EWT145" s="3"/>
      <c r="EWU145" s="3"/>
      <c r="EWV145" s="3"/>
      <c r="EWW145" s="3"/>
      <c r="EWX145" s="3"/>
      <c r="EWY145" s="3"/>
      <c r="EWZ145" s="3"/>
      <c r="EXA145" s="3"/>
      <c r="EXB145" s="3"/>
      <c r="EXC145" s="3"/>
      <c r="EXD145" s="3"/>
      <c r="EXE145" s="3"/>
      <c r="EXF145" s="3"/>
      <c r="EXG145" s="3"/>
      <c r="EXH145" s="3"/>
      <c r="EXI145" s="3"/>
      <c r="EXJ145" s="3"/>
      <c r="EXK145" s="3"/>
      <c r="EXL145" s="3"/>
      <c r="EXM145" s="3"/>
      <c r="EXN145" s="3"/>
      <c r="EXO145" s="3"/>
      <c r="EXP145" s="3"/>
      <c r="EXQ145" s="3"/>
      <c r="EXR145" s="3"/>
      <c r="EXS145" s="3"/>
      <c r="EXT145" s="3"/>
      <c r="EXU145" s="3"/>
      <c r="EXV145" s="3"/>
      <c r="EXW145" s="3"/>
      <c r="EXX145" s="3"/>
      <c r="EXY145" s="3"/>
      <c r="EXZ145" s="3"/>
      <c r="EYA145" s="3"/>
      <c r="EYB145" s="3"/>
      <c r="EYC145" s="3"/>
      <c r="EYD145" s="3"/>
      <c r="EYE145" s="3"/>
      <c r="EYF145" s="3"/>
      <c r="EYG145" s="3"/>
      <c r="EYH145" s="3"/>
      <c r="EYI145" s="3"/>
      <c r="EYJ145" s="3"/>
      <c r="EYK145" s="3"/>
      <c r="EYL145" s="3"/>
      <c r="EYM145" s="3"/>
      <c r="EYN145" s="3"/>
      <c r="EYO145" s="3"/>
      <c r="EYP145" s="3"/>
      <c r="EYQ145" s="3"/>
      <c r="EYR145" s="3"/>
      <c r="EYS145" s="3"/>
      <c r="EYT145" s="3"/>
      <c r="EYU145" s="3"/>
      <c r="EYV145" s="3"/>
      <c r="EYW145" s="3"/>
      <c r="EYX145" s="3"/>
      <c r="EYY145" s="3"/>
      <c r="EYZ145" s="3"/>
      <c r="EZA145" s="3"/>
      <c r="EZB145" s="3"/>
      <c r="EZC145" s="3"/>
      <c r="EZD145" s="3"/>
      <c r="EZE145" s="3"/>
      <c r="EZF145" s="3"/>
      <c r="EZG145" s="3"/>
      <c r="EZH145" s="3"/>
      <c r="EZI145" s="3"/>
      <c r="EZJ145" s="3"/>
      <c r="EZK145" s="3"/>
      <c r="EZL145" s="3"/>
      <c r="EZM145" s="3"/>
      <c r="EZN145" s="3"/>
      <c r="EZO145" s="3"/>
      <c r="EZP145" s="3"/>
      <c r="EZQ145" s="3"/>
      <c r="EZR145" s="3"/>
      <c r="EZS145" s="3"/>
      <c r="EZT145" s="3"/>
      <c r="EZU145" s="3"/>
      <c r="EZV145" s="3"/>
      <c r="EZW145" s="3"/>
      <c r="EZX145" s="3"/>
      <c r="EZY145" s="3"/>
      <c r="EZZ145" s="3"/>
      <c r="FAA145" s="3"/>
      <c r="FAB145" s="3"/>
      <c r="FAC145" s="3"/>
      <c r="FAD145" s="3"/>
      <c r="FAE145" s="3"/>
      <c r="FAF145" s="3"/>
      <c r="FAG145" s="3"/>
      <c r="FAH145" s="3"/>
      <c r="FAI145" s="3"/>
      <c r="FAJ145" s="3"/>
      <c r="FAK145" s="3"/>
      <c r="FAL145" s="3"/>
      <c r="FAM145" s="3"/>
      <c r="FAN145" s="3"/>
      <c r="FAO145" s="3"/>
      <c r="FAP145" s="3"/>
      <c r="FAQ145" s="3"/>
      <c r="FAR145" s="3"/>
      <c r="FAS145" s="3"/>
      <c r="FAT145" s="3"/>
      <c r="FAU145" s="3"/>
      <c r="FAV145" s="3"/>
      <c r="FAW145" s="3"/>
      <c r="FAX145" s="3"/>
      <c r="FAY145" s="3"/>
      <c r="FAZ145" s="3"/>
      <c r="FBA145" s="3"/>
      <c r="FBB145" s="3"/>
      <c r="FBC145" s="3"/>
      <c r="FBD145" s="3"/>
      <c r="FBE145" s="3"/>
      <c r="FBF145" s="3"/>
      <c r="FBG145" s="3"/>
      <c r="FBH145" s="3"/>
      <c r="FBI145" s="3"/>
      <c r="FBJ145" s="3"/>
      <c r="FBK145" s="3"/>
      <c r="FBL145" s="3"/>
      <c r="FBM145" s="3"/>
      <c r="FBN145" s="3"/>
      <c r="FBO145" s="3"/>
      <c r="FBP145" s="3"/>
      <c r="FBQ145" s="3"/>
      <c r="FBR145" s="3"/>
      <c r="FBS145" s="3"/>
      <c r="FBT145" s="3"/>
      <c r="FBU145" s="3"/>
      <c r="FBV145" s="3"/>
      <c r="FBW145" s="3"/>
      <c r="FBX145" s="3"/>
      <c r="FBY145" s="3"/>
      <c r="FBZ145" s="3"/>
      <c r="FCA145" s="3"/>
      <c r="FCB145" s="3"/>
      <c r="FCC145" s="3"/>
      <c r="FCD145" s="3"/>
      <c r="FCE145" s="3"/>
      <c r="FCF145" s="3"/>
      <c r="FCG145" s="3"/>
      <c r="FCH145" s="3"/>
      <c r="FCI145" s="3"/>
      <c r="FCJ145" s="3"/>
      <c r="FCK145" s="3"/>
      <c r="FCL145" s="3"/>
      <c r="FCM145" s="3"/>
      <c r="FCN145" s="3"/>
      <c r="FCO145" s="3"/>
      <c r="FCP145" s="3"/>
      <c r="FCQ145" s="3"/>
      <c r="FCR145" s="3"/>
      <c r="FCS145" s="3"/>
      <c r="FCT145" s="3"/>
      <c r="FCU145" s="3"/>
      <c r="FCV145" s="3"/>
      <c r="FCW145" s="3"/>
      <c r="FCX145" s="3"/>
      <c r="FCY145" s="3"/>
      <c r="FCZ145" s="3"/>
      <c r="FDA145" s="3"/>
      <c r="FDB145" s="3"/>
      <c r="FDC145" s="3"/>
      <c r="FDD145" s="3"/>
      <c r="FDE145" s="3"/>
      <c r="FDF145" s="3"/>
      <c r="FDG145" s="3"/>
      <c r="FDH145" s="3"/>
      <c r="FDI145" s="3"/>
      <c r="FDJ145" s="3"/>
      <c r="FDK145" s="3"/>
      <c r="FDL145" s="3"/>
      <c r="FDM145" s="3"/>
      <c r="FDN145" s="3"/>
      <c r="FDO145" s="3"/>
      <c r="FDP145" s="3"/>
      <c r="FDQ145" s="3"/>
      <c r="FDR145" s="3"/>
      <c r="FDS145" s="3"/>
      <c r="FDT145" s="3"/>
      <c r="FDU145" s="3"/>
      <c r="FDV145" s="3"/>
      <c r="FDW145" s="3"/>
      <c r="FDX145" s="3"/>
      <c r="FDY145" s="3"/>
      <c r="FDZ145" s="3"/>
      <c r="FEA145" s="3"/>
      <c r="FEB145" s="3"/>
      <c r="FEC145" s="3"/>
      <c r="FED145" s="3"/>
      <c r="FEE145" s="3"/>
      <c r="FEF145" s="3"/>
      <c r="FEG145" s="3"/>
      <c r="FEH145" s="3"/>
      <c r="FEI145" s="3"/>
      <c r="FEJ145" s="3"/>
      <c r="FEK145" s="3"/>
      <c r="FEL145" s="3"/>
      <c r="FEM145" s="3"/>
      <c r="FEN145" s="3"/>
      <c r="FEO145" s="3"/>
      <c r="FEP145" s="3"/>
      <c r="FEQ145" s="3"/>
      <c r="FER145" s="3"/>
      <c r="FES145" s="3"/>
      <c r="FET145" s="3"/>
      <c r="FEU145" s="3"/>
      <c r="FEV145" s="3"/>
      <c r="FEW145" s="3"/>
      <c r="FEX145" s="3"/>
      <c r="FEY145" s="3"/>
      <c r="FEZ145" s="3"/>
      <c r="FFA145" s="3"/>
      <c r="FFB145" s="3"/>
      <c r="FFC145" s="3"/>
      <c r="FFD145" s="3"/>
      <c r="FFE145" s="3"/>
      <c r="FFF145" s="3"/>
      <c r="FFG145" s="3"/>
      <c r="FFH145" s="3"/>
      <c r="FFI145" s="3"/>
      <c r="FFJ145" s="3"/>
      <c r="FFK145" s="3"/>
      <c r="FFL145" s="3"/>
      <c r="FFM145" s="3"/>
      <c r="FFN145" s="3"/>
      <c r="FFO145" s="3"/>
      <c r="FFP145" s="3"/>
      <c r="FFQ145" s="3"/>
      <c r="FFR145" s="3"/>
      <c r="FFS145" s="3"/>
      <c r="FFT145" s="3"/>
      <c r="FFU145" s="3"/>
      <c r="FFV145" s="3"/>
      <c r="FFW145" s="3"/>
      <c r="FFX145" s="3"/>
      <c r="FFY145" s="3"/>
      <c r="FFZ145" s="3"/>
      <c r="FGA145" s="3"/>
      <c r="FGB145" s="3"/>
      <c r="FGC145" s="3"/>
      <c r="FGD145" s="3"/>
      <c r="FGE145" s="3"/>
      <c r="FGF145" s="3"/>
      <c r="FGG145" s="3"/>
      <c r="FGH145" s="3"/>
      <c r="FGI145" s="3"/>
      <c r="FGJ145" s="3"/>
      <c r="FGK145" s="3"/>
      <c r="FGL145" s="3"/>
      <c r="FGM145" s="3"/>
      <c r="FGN145" s="3"/>
      <c r="FGO145" s="3"/>
      <c r="FGP145" s="3"/>
      <c r="FGQ145" s="3"/>
      <c r="FGR145" s="3"/>
      <c r="FGS145" s="3"/>
      <c r="FGT145" s="3"/>
      <c r="FGU145" s="3"/>
      <c r="FGV145" s="3"/>
      <c r="FGW145" s="3"/>
      <c r="FGX145" s="3"/>
      <c r="FGY145" s="3"/>
      <c r="FGZ145" s="3"/>
      <c r="FHA145" s="3"/>
      <c r="FHB145" s="3"/>
      <c r="FHC145" s="3"/>
      <c r="FHD145" s="3"/>
      <c r="FHE145" s="3"/>
      <c r="FHF145" s="3"/>
      <c r="FHG145" s="3"/>
      <c r="FHH145" s="3"/>
      <c r="FHI145" s="3"/>
      <c r="FHJ145" s="3"/>
      <c r="FHK145" s="3"/>
      <c r="FHL145" s="3"/>
      <c r="FHM145" s="3"/>
      <c r="FHN145" s="3"/>
      <c r="FHO145" s="3"/>
      <c r="FHP145" s="3"/>
      <c r="FHQ145" s="3"/>
      <c r="FHR145" s="3"/>
      <c r="FHS145" s="3"/>
      <c r="FHT145" s="3"/>
      <c r="FHU145" s="3"/>
      <c r="FHV145" s="3"/>
      <c r="FHW145" s="3"/>
      <c r="FHX145" s="3"/>
      <c r="FHY145" s="3"/>
      <c r="FHZ145" s="3"/>
      <c r="FIA145" s="3"/>
      <c r="FIB145" s="3"/>
      <c r="FIC145" s="3"/>
      <c r="FID145" s="3"/>
      <c r="FIE145" s="3"/>
      <c r="FIF145" s="3"/>
      <c r="FIG145" s="3"/>
      <c r="FIH145" s="3"/>
      <c r="FII145" s="3"/>
      <c r="FIJ145" s="3"/>
      <c r="FIK145" s="3"/>
      <c r="FIL145" s="3"/>
      <c r="FIM145" s="3"/>
      <c r="FIN145" s="3"/>
      <c r="FIO145" s="3"/>
      <c r="FIP145" s="3"/>
      <c r="FIQ145" s="3"/>
      <c r="FIR145" s="3"/>
      <c r="FIS145" s="3"/>
      <c r="FIT145" s="3"/>
      <c r="FIU145" s="3"/>
      <c r="FIV145" s="3"/>
      <c r="FIW145" s="3"/>
      <c r="FIX145" s="3"/>
      <c r="FIY145" s="3"/>
      <c r="FIZ145" s="3"/>
      <c r="FJA145" s="3"/>
      <c r="FJB145" s="3"/>
      <c r="FJC145" s="3"/>
      <c r="FJD145" s="3"/>
      <c r="FJE145" s="3"/>
      <c r="FJF145" s="3"/>
      <c r="FJG145" s="3"/>
      <c r="FJH145" s="3"/>
      <c r="FJI145" s="3"/>
      <c r="FJJ145" s="3"/>
      <c r="FJK145" s="3"/>
      <c r="FJL145" s="3"/>
      <c r="FJM145" s="3"/>
      <c r="FJN145" s="3"/>
      <c r="FJO145" s="3"/>
      <c r="FJP145" s="3"/>
      <c r="FJQ145" s="3"/>
      <c r="FJR145" s="3"/>
      <c r="FJS145" s="3"/>
      <c r="FJT145" s="3"/>
      <c r="FJU145" s="3"/>
      <c r="FJV145" s="3"/>
      <c r="FJW145" s="3"/>
      <c r="FJX145" s="3"/>
      <c r="FJY145" s="3"/>
      <c r="FJZ145" s="3"/>
      <c r="FKA145" s="3"/>
      <c r="FKB145" s="3"/>
      <c r="FKC145" s="3"/>
      <c r="FKD145" s="3"/>
      <c r="FKE145" s="3"/>
      <c r="FKF145" s="3"/>
      <c r="FKG145" s="3"/>
      <c r="FKH145" s="3"/>
      <c r="FKI145" s="3"/>
      <c r="FKJ145" s="3"/>
      <c r="FKK145" s="3"/>
      <c r="FKL145" s="3"/>
      <c r="FKM145" s="3"/>
      <c r="FKN145" s="3"/>
      <c r="FKO145" s="3"/>
      <c r="FKP145" s="3"/>
      <c r="FKQ145" s="3"/>
      <c r="FKR145" s="3"/>
      <c r="FKS145" s="3"/>
      <c r="FKT145" s="3"/>
      <c r="FKU145" s="3"/>
      <c r="FKV145" s="3"/>
      <c r="FKW145" s="3"/>
      <c r="FKX145" s="3"/>
      <c r="FKY145" s="3"/>
      <c r="FKZ145" s="3"/>
      <c r="FLA145" s="3"/>
      <c r="FLB145" s="3"/>
      <c r="FLC145" s="3"/>
      <c r="FLD145" s="3"/>
      <c r="FLE145" s="3"/>
      <c r="FLF145" s="3"/>
      <c r="FLG145" s="3"/>
      <c r="FLH145" s="3"/>
      <c r="FLI145" s="3"/>
      <c r="FLJ145" s="3"/>
      <c r="FLK145" s="3"/>
      <c r="FLL145" s="3"/>
      <c r="FLM145" s="3"/>
      <c r="FLN145" s="3"/>
      <c r="FLO145" s="3"/>
      <c r="FLP145" s="3"/>
      <c r="FLQ145" s="3"/>
      <c r="FLR145" s="3"/>
      <c r="FLS145" s="3"/>
      <c r="FLT145" s="3"/>
      <c r="FLU145" s="3"/>
      <c r="FLV145" s="3"/>
      <c r="FLW145" s="3"/>
      <c r="FLX145" s="3"/>
      <c r="FLY145" s="3"/>
      <c r="FLZ145" s="3"/>
      <c r="FMA145" s="3"/>
      <c r="FMB145" s="3"/>
      <c r="FMC145" s="3"/>
      <c r="FMD145" s="3"/>
      <c r="FME145" s="3"/>
      <c r="FMF145" s="3"/>
      <c r="FMG145" s="3"/>
      <c r="FMH145" s="3"/>
      <c r="FMI145" s="3"/>
      <c r="FMJ145" s="3"/>
      <c r="FMK145" s="3"/>
      <c r="FML145" s="3"/>
      <c r="FMM145" s="3"/>
      <c r="FMN145" s="3"/>
      <c r="FMO145" s="3"/>
      <c r="FMP145" s="3"/>
      <c r="FMQ145" s="3"/>
      <c r="FMR145" s="3"/>
      <c r="FMS145" s="3"/>
      <c r="FMT145" s="3"/>
      <c r="FMU145" s="3"/>
      <c r="FMV145" s="3"/>
      <c r="FMW145" s="3"/>
      <c r="FMX145" s="3"/>
      <c r="FMY145" s="3"/>
      <c r="FMZ145" s="3"/>
      <c r="FNA145" s="3"/>
      <c r="FNB145" s="3"/>
      <c r="FNC145" s="3"/>
      <c r="FND145" s="3"/>
      <c r="FNE145" s="3"/>
      <c r="FNF145" s="3"/>
      <c r="FNG145" s="3"/>
      <c r="FNH145" s="3"/>
      <c r="FNI145" s="3"/>
      <c r="FNJ145" s="3"/>
      <c r="FNK145" s="3"/>
      <c r="FNL145" s="3"/>
      <c r="FNM145" s="3"/>
      <c r="FNN145" s="3"/>
      <c r="FNO145" s="3"/>
      <c r="FNP145" s="3"/>
      <c r="FNQ145" s="3"/>
      <c r="FNR145" s="3"/>
      <c r="FNS145" s="3"/>
      <c r="FNT145" s="3"/>
      <c r="FNU145" s="3"/>
      <c r="FNV145" s="3"/>
      <c r="FNW145" s="3"/>
      <c r="FNX145" s="3"/>
      <c r="FNY145" s="3"/>
      <c r="FNZ145" s="3"/>
      <c r="FOA145" s="3"/>
      <c r="FOB145" s="3"/>
      <c r="FOC145" s="3"/>
      <c r="FOD145" s="3"/>
      <c r="FOE145" s="3"/>
      <c r="FOF145" s="3"/>
      <c r="FOG145" s="3"/>
      <c r="FOH145" s="3"/>
      <c r="FOI145" s="3"/>
      <c r="FOJ145" s="3"/>
      <c r="FOK145" s="3"/>
      <c r="FOL145" s="3"/>
      <c r="FOM145" s="3"/>
      <c r="FON145" s="3"/>
      <c r="FOO145" s="3"/>
      <c r="FOP145" s="3"/>
      <c r="FOQ145" s="3"/>
      <c r="FOR145" s="3"/>
      <c r="FOS145" s="3"/>
      <c r="FOT145" s="3"/>
      <c r="FOU145" s="3"/>
      <c r="FOV145" s="3"/>
      <c r="FOW145" s="3"/>
      <c r="FOX145" s="3"/>
      <c r="FOY145" s="3"/>
      <c r="FOZ145" s="3"/>
      <c r="FPA145" s="3"/>
      <c r="FPB145" s="3"/>
      <c r="FPC145" s="3"/>
      <c r="FPD145" s="3"/>
      <c r="FPE145" s="3"/>
      <c r="FPF145" s="3"/>
      <c r="FPG145" s="3"/>
      <c r="FPH145" s="3"/>
      <c r="FPI145" s="3"/>
      <c r="FPJ145" s="3"/>
      <c r="FPK145" s="3"/>
      <c r="FPL145" s="3"/>
      <c r="FPM145" s="3"/>
      <c r="FPN145" s="3"/>
      <c r="FPO145" s="3"/>
      <c r="FPP145" s="3"/>
      <c r="FPQ145" s="3"/>
      <c r="FPR145" s="3"/>
      <c r="FPS145" s="3"/>
      <c r="FPT145" s="3"/>
      <c r="FPU145" s="3"/>
      <c r="FPV145" s="3"/>
      <c r="FPW145" s="3"/>
      <c r="FPX145" s="3"/>
      <c r="FPY145" s="3"/>
      <c r="FPZ145" s="3"/>
      <c r="FQA145" s="3"/>
      <c r="FQB145" s="3"/>
      <c r="FQC145" s="3"/>
      <c r="FQD145" s="3"/>
      <c r="FQE145" s="3"/>
      <c r="FQF145" s="3"/>
      <c r="FQG145" s="3"/>
      <c r="FQH145" s="3"/>
      <c r="FQI145" s="3"/>
      <c r="FQJ145" s="3"/>
      <c r="FQK145" s="3"/>
      <c r="FQL145" s="3"/>
      <c r="FQM145" s="3"/>
      <c r="FQN145" s="3"/>
      <c r="FQO145" s="3"/>
      <c r="FQP145" s="3"/>
      <c r="FQQ145" s="3"/>
      <c r="FQR145" s="3"/>
      <c r="FQS145" s="3"/>
      <c r="FQT145" s="3"/>
      <c r="FQU145" s="3"/>
      <c r="FQV145" s="3"/>
      <c r="FQW145" s="3"/>
      <c r="FQX145" s="3"/>
      <c r="FQY145" s="3"/>
      <c r="FQZ145" s="3"/>
      <c r="FRA145" s="3"/>
      <c r="FRB145" s="3"/>
      <c r="FRC145" s="3"/>
      <c r="FRD145" s="3"/>
      <c r="FRE145" s="3"/>
      <c r="FRF145" s="3"/>
      <c r="FRG145" s="3"/>
      <c r="FRH145" s="3"/>
      <c r="FRI145" s="3"/>
      <c r="FRJ145" s="3"/>
      <c r="FRK145" s="3"/>
      <c r="FRL145" s="3"/>
      <c r="FRM145" s="3"/>
      <c r="FRN145" s="3"/>
      <c r="FRO145" s="3"/>
      <c r="FRP145" s="3"/>
      <c r="FRQ145" s="3"/>
      <c r="FRR145" s="3"/>
      <c r="FRS145" s="3"/>
      <c r="FRT145" s="3"/>
      <c r="FRU145" s="3"/>
      <c r="FRV145" s="3"/>
      <c r="FRW145" s="3"/>
      <c r="FRX145" s="3"/>
      <c r="FRY145" s="3"/>
      <c r="FRZ145" s="3"/>
      <c r="FSA145" s="3"/>
      <c r="FSB145" s="3"/>
      <c r="FSC145" s="3"/>
      <c r="FSD145" s="3"/>
      <c r="FSE145" s="3"/>
      <c r="FSF145" s="3"/>
      <c r="FSG145" s="3"/>
      <c r="FSH145" s="3"/>
      <c r="FSI145" s="3"/>
      <c r="FSJ145" s="3"/>
      <c r="FSK145" s="3"/>
      <c r="FSL145" s="3"/>
      <c r="FSM145" s="3"/>
      <c r="FSN145" s="3"/>
      <c r="FSO145" s="3"/>
      <c r="FSP145" s="3"/>
      <c r="FSQ145" s="3"/>
      <c r="FSR145" s="3"/>
      <c r="FSS145" s="3"/>
      <c r="FST145" s="3"/>
      <c r="FSU145" s="3"/>
      <c r="FSV145" s="3"/>
      <c r="FSW145" s="3"/>
      <c r="FSX145" s="3"/>
      <c r="FSY145" s="3"/>
      <c r="FSZ145" s="3"/>
      <c r="FTA145" s="3"/>
      <c r="FTB145" s="3"/>
      <c r="FTC145" s="3"/>
      <c r="FTD145" s="3"/>
      <c r="FTE145" s="3"/>
      <c r="FTF145" s="3"/>
      <c r="FTG145" s="3"/>
      <c r="FTH145" s="3"/>
      <c r="FTI145" s="3"/>
      <c r="FTJ145" s="3"/>
      <c r="FTK145" s="3"/>
      <c r="FTL145" s="3"/>
      <c r="FTM145" s="3"/>
      <c r="FTN145" s="3"/>
      <c r="FTO145" s="3"/>
      <c r="FTP145" s="3"/>
      <c r="FTQ145" s="3"/>
      <c r="FTR145" s="3"/>
      <c r="FTS145" s="3"/>
      <c r="FTT145" s="3"/>
      <c r="FTU145" s="3"/>
      <c r="FTV145" s="3"/>
      <c r="FTW145" s="3"/>
      <c r="FTX145" s="3"/>
      <c r="FTY145" s="3"/>
      <c r="FTZ145" s="3"/>
      <c r="FUA145" s="3"/>
      <c r="FUB145" s="3"/>
      <c r="FUC145" s="3"/>
      <c r="FUD145" s="3"/>
      <c r="FUE145" s="3"/>
      <c r="FUF145" s="3"/>
      <c r="FUG145" s="3"/>
      <c r="FUH145" s="3"/>
      <c r="FUI145" s="3"/>
      <c r="FUJ145" s="3"/>
      <c r="FUK145" s="3"/>
      <c r="FUL145" s="3"/>
      <c r="FUM145" s="3"/>
      <c r="FUN145" s="3"/>
      <c r="FUO145" s="3"/>
      <c r="FUP145" s="3"/>
      <c r="FUQ145" s="3"/>
      <c r="FUR145" s="3"/>
      <c r="FUS145" s="3"/>
      <c r="FUT145" s="3"/>
      <c r="FUU145" s="3"/>
      <c r="FUV145" s="3"/>
      <c r="FUW145" s="3"/>
      <c r="FUX145" s="3"/>
      <c r="FUY145" s="3"/>
      <c r="FUZ145" s="3"/>
      <c r="FVA145" s="3"/>
      <c r="FVB145" s="3"/>
      <c r="FVC145" s="3"/>
      <c r="FVD145" s="3"/>
      <c r="FVE145" s="3"/>
      <c r="FVF145" s="3"/>
      <c r="FVG145" s="3"/>
      <c r="FVH145" s="3"/>
      <c r="FVI145" s="3"/>
      <c r="FVJ145" s="3"/>
      <c r="FVK145" s="3"/>
      <c r="FVL145" s="3"/>
      <c r="FVM145" s="3"/>
      <c r="FVN145" s="3"/>
      <c r="FVO145" s="3"/>
      <c r="FVP145" s="3"/>
      <c r="FVQ145" s="3"/>
      <c r="FVR145" s="3"/>
      <c r="FVS145" s="3"/>
      <c r="FVT145" s="3"/>
      <c r="FVU145" s="3"/>
      <c r="FVV145" s="3"/>
      <c r="FVW145" s="3"/>
      <c r="FVX145" s="3"/>
      <c r="FVY145" s="3"/>
      <c r="FVZ145" s="3"/>
      <c r="FWA145" s="3"/>
      <c r="FWB145" s="3"/>
      <c r="FWC145" s="3"/>
      <c r="FWD145" s="3"/>
      <c r="FWE145" s="3"/>
      <c r="FWF145" s="3"/>
      <c r="FWG145" s="3"/>
      <c r="FWH145" s="3"/>
      <c r="FWI145" s="3"/>
      <c r="FWJ145" s="3"/>
      <c r="FWK145" s="3"/>
      <c r="FWL145" s="3"/>
      <c r="FWM145" s="3"/>
      <c r="FWN145" s="3"/>
      <c r="FWO145" s="3"/>
      <c r="FWP145" s="3"/>
      <c r="FWQ145" s="3"/>
      <c r="FWR145" s="3"/>
      <c r="FWS145" s="3"/>
      <c r="FWT145" s="3"/>
      <c r="FWU145" s="3"/>
      <c r="FWV145" s="3"/>
      <c r="FWW145" s="3"/>
      <c r="FWX145" s="3"/>
      <c r="FWY145" s="3"/>
      <c r="FWZ145" s="3"/>
      <c r="FXA145" s="3"/>
      <c r="FXB145" s="3"/>
      <c r="FXC145" s="3"/>
      <c r="FXD145" s="3"/>
      <c r="FXE145" s="3"/>
      <c r="FXF145" s="3"/>
      <c r="FXG145" s="3"/>
      <c r="FXH145" s="3"/>
      <c r="FXI145" s="3"/>
      <c r="FXJ145" s="3"/>
      <c r="FXK145" s="3"/>
      <c r="FXL145" s="3"/>
      <c r="FXM145" s="3"/>
      <c r="FXN145" s="3"/>
      <c r="FXO145" s="3"/>
      <c r="FXP145" s="3"/>
      <c r="FXQ145" s="3"/>
      <c r="FXR145" s="3"/>
      <c r="FXS145" s="3"/>
      <c r="FXT145" s="3"/>
      <c r="FXU145" s="3"/>
      <c r="FXV145" s="3"/>
      <c r="FXW145" s="3"/>
      <c r="FXX145" s="3"/>
      <c r="FXY145" s="3"/>
      <c r="FXZ145" s="3"/>
      <c r="FYA145" s="3"/>
      <c r="FYB145" s="3"/>
      <c r="FYC145" s="3"/>
      <c r="FYD145" s="3"/>
      <c r="FYE145" s="3"/>
      <c r="FYF145" s="3"/>
      <c r="FYG145" s="3"/>
      <c r="FYH145" s="3"/>
      <c r="FYI145" s="3"/>
      <c r="FYJ145" s="3"/>
      <c r="FYK145" s="3"/>
      <c r="FYL145" s="3"/>
      <c r="FYM145" s="3"/>
      <c r="FYN145" s="3"/>
      <c r="FYO145" s="3"/>
      <c r="FYP145" s="3"/>
      <c r="FYQ145" s="3"/>
      <c r="FYR145" s="3"/>
      <c r="FYS145" s="3"/>
      <c r="FYT145" s="3"/>
      <c r="FYU145" s="3"/>
      <c r="FYV145" s="3"/>
      <c r="FYW145" s="3"/>
      <c r="FYX145" s="3"/>
      <c r="FYY145" s="3"/>
      <c r="FYZ145" s="3"/>
      <c r="FZA145" s="3"/>
      <c r="FZB145" s="3"/>
      <c r="FZC145" s="3"/>
      <c r="FZD145" s="3"/>
      <c r="FZE145" s="3"/>
      <c r="FZF145" s="3"/>
      <c r="FZG145" s="3"/>
      <c r="FZH145" s="3"/>
      <c r="FZI145" s="3"/>
      <c r="FZJ145" s="3"/>
      <c r="FZK145" s="3"/>
      <c r="FZL145" s="3"/>
      <c r="FZM145" s="3"/>
      <c r="FZN145" s="3"/>
      <c r="FZO145" s="3"/>
      <c r="FZP145" s="3"/>
      <c r="FZQ145" s="3"/>
      <c r="FZR145" s="3"/>
      <c r="FZS145" s="3"/>
      <c r="FZT145" s="3"/>
      <c r="FZU145" s="3"/>
      <c r="FZV145" s="3"/>
      <c r="FZW145" s="3"/>
      <c r="FZX145" s="3"/>
      <c r="FZY145" s="3"/>
      <c r="FZZ145" s="3"/>
      <c r="GAA145" s="3"/>
      <c r="GAB145" s="3"/>
      <c r="GAC145" s="3"/>
      <c r="GAD145" s="3"/>
      <c r="GAE145" s="3"/>
      <c r="GAF145" s="3"/>
      <c r="GAG145" s="3"/>
      <c r="GAH145" s="3"/>
      <c r="GAI145" s="3"/>
      <c r="GAJ145" s="3"/>
      <c r="GAK145" s="3"/>
      <c r="GAL145" s="3"/>
      <c r="GAM145" s="3"/>
      <c r="GAN145" s="3"/>
      <c r="GAO145" s="3"/>
      <c r="GAP145" s="3"/>
      <c r="GAQ145" s="3"/>
      <c r="GAR145" s="3"/>
      <c r="GAS145" s="3"/>
      <c r="GAT145" s="3"/>
      <c r="GAU145" s="3"/>
      <c r="GAV145" s="3"/>
      <c r="GAW145" s="3"/>
      <c r="GAX145" s="3"/>
      <c r="GAY145" s="3"/>
      <c r="GAZ145" s="3"/>
      <c r="GBA145" s="3"/>
      <c r="GBB145" s="3"/>
      <c r="GBC145" s="3"/>
      <c r="GBD145" s="3"/>
      <c r="GBE145" s="3"/>
      <c r="GBF145" s="3"/>
      <c r="GBG145" s="3"/>
      <c r="GBH145" s="3"/>
      <c r="GBI145" s="3"/>
      <c r="GBJ145" s="3"/>
      <c r="GBK145" s="3"/>
      <c r="GBL145" s="3"/>
      <c r="GBM145" s="3"/>
      <c r="GBN145" s="3"/>
      <c r="GBO145" s="3"/>
      <c r="GBP145" s="3"/>
      <c r="GBQ145" s="3"/>
      <c r="GBR145" s="3"/>
      <c r="GBS145" s="3"/>
      <c r="GBT145" s="3"/>
      <c r="GBU145" s="3"/>
      <c r="GBV145" s="3"/>
      <c r="GBW145" s="3"/>
      <c r="GBX145" s="3"/>
      <c r="GBY145" s="3"/>
      <c r="GBZ145" s="3"/>
      <c r="GCA145" s="3"/>
      <c r="GCB145" s="3"/>
      <c r="GCC145" s="3"/>
      <c r="GCD145" s="3"/>
      <c r="GCE145" s="3"/>
      <c r="GCF145" s="3"/>
      <c r="GCG145" s="3"/>
      <c r="GCH145" s="3"/>
      <c r="GCI145" s="3"/>
      <c r="GCJ145" s="3"/>
      <c r="GCK145" s="3"/>
      <c r="GCL145" s="3"/>
      <c r="GCM145" s="3"/>
      <c r="GCN145" s="3"/>
      <c r="GCO145" s="3"/>
      <c r="GCP145" s="3"/>
      <c r="GCQ145" s="3"/>
      <c r="GCR145" s="3"/>
      <c r="GCS145" s="3"/>
      <c r="GCT145" s="3"/>
      <c r="GCU145" s="3"/>
      <c r="GCV145" s="3"/>
      <c r="GCW145" s="3"/>
      <c r="GCX145" s="3"/>
      <c r="GCY145" s="3"/>
      <c r="GCZ145" s="3"/>
      <c r="GDA145" s="3"/>
      <c r="GDB145" s="3"/>
      <c r="GDC145" s="3"/>
      <c r="GDD145" s="3"/>
      <c r="GDE145" s="3"/>
      <c r="GDF145" s="3"/>
      <c r="GDG145" s="3"/>
      <c r="GDH145" s="3"/>
      <c r="GDI145" s="3"/>
      <c r="GDJ145" s="3"/>
      <c r="GDK145" s="3"/>
      <c r="GDL145" s="3"/>
      <c r="GDM145" s="3"/>
      <c r="GDN145" s="3"/>
      <c r="GDO145" s="3"/>
      <c r="GDP145" s="3"/>
      <c r="GDQ145" s="3"/>
      <c r="GDR145" s="3"/>
      <c r="GDS145" s="3"/>
      <c r="GDT145" s="3"/>
      <c r="GDU145" s="3"/>
      <c r="GDV145" s="3"/>
      <c r="GDW145" s="3"/>
      <c r="GDX145" s="3"/>
      <c r="GDY145" s="3"/>
      <c r="GDZ145" s="3"/>
      <c r="GEA145" s="3"/>
      <c r="GEB145" s="3"/>
      <c r="GEC145" s="3"/>
      <c r="GED145" s="3"/>
      <c r="GEE145" s="3"/>
      <c r="GEF145" s="3"/>
      <c r="GEG145" s="3"/>
      <c r="GEH145" s="3"/>
      <c r="GEI145" s="3"/>
      <c r="GEJ145" s="3"/>
      <c r="GEK145" s="3"/>
      <c r="GEL145" s="3"/>
      <c r="GEM145" s="3"/>
      <c r="GEN145" s="3"/>
      <c r="GEO145" s="3"/>
      <c r="GEP145" s="3"/>
      <c r="GEQ145" s="3"/>
      <c r="GER145" s="3"/>
      <c r="GES145" s="3"/>
      <c r="GET145" s="3"/>
      <c r="GEU145" s="3"/>
      <c r="GEV145" s="3"/>
      <c r="GEW145" s="3"/>
      <c r="GEX145" s="3"/>
      <c r="GEY145" s="3"/>
      <c r="GEZ145" s="3"/>
      <c r="GFA145" s="3"/>
      <c r="GFB145" s="3"/>
      <c r="GFC145" s="3"/>
      <c r="GFD145" s="3"/>
      <c r="GFE145" s="3"/>
      <c r="GFF145" s="3"/>
      <c r="GFG145" s="3"/>
      <c r="GFH145" s="3"/>
      <c r="GFI145" s="3"/>
      <c r="GFJ145" s="3"/>
      <c r="GFK145" s="3"/>
      <c r="GFL145" s="3"/>
      <c r="GFM145" s="3"/>
      <c r="GFN145" s="3"/>
      <c r="GFO145" s="3"/>
      <c r="GFP145" s="3"/>
      <c r="GFQ145" s="3"/>
      <c r="GFR145" s="3"/>
      <c r="GFS145" s="3"/>
      <c r="GFT145" s="3"/>
      <c r="GFU145" s="3"/>
      <c r="GFV145" s="3"/>
      <c r="GFW145" s="3"/>
      <c r="GFX145" s="3"/>
      <c r="GFY145" s="3"/>
      <c r="GFZ145" s="3"/>
      <c r="GGA145" s="3"/>
      <c r="GGB145" s="3"/>
      <c r="GGC145" s="3"/>
      <c r="GGD145" s="3"/>
      <c r="GGE145" s="3"/>
      <c r="GGF145" s="3"/>
      <c r="GGG145" s="3"/>
      <c r="GGH145" s="3"/>
      <c r="GGI145" s="3"/>
      <c r="GGJ145" s="3"/>
      <c r="GGK145" s="3"/>
      <c r="GGL145" s="3"/>
      <c r="GGM145" s="3"/>
      <c r="GGN145" s="3"/>
      <c r="GGO145" s="3"/>
      <c r="GGP145" s="3"/>
      <c r="GGQ145" s="3"/>
      <c r="GGR145" s="3"/>
      <c r="GGS145" s="3"/>
      <c r="GGT145" s="3"/>
      <c r="GGU145" s="3"/>
      <c r="GGV145" s="3"/>
      <c r="GGW145" s="3"/>
      <c r="GGX145" s="3"/>
      <c r="GGY145" s="3"/>
      <c r="GGZ145" s="3"/>
      <c r="GHA145" s="3"/>
      <c r="GHB145" s="3"/>
      <c r="GHC145" s="3"/>
      <c r="GHD145" s="3"/>
      <c r="GHE145" s="3"/>
      <c r="GHF145" s="3"/>
      <c r="GHG145" s="3"/>
      <c r="GHH145" s="3"/>
      <c r="GHI145" s="3"/>
      <c r="GHJ145" s="3"/>
      <c r="GHK145" s="3"/>
      <c r="GHL145" s="3"/>
      <c r="GHM145" s="3"/>
      <c r="GHN145" s="3"/>
      <c r="GHO145" s="3"/>
      <c r="GHP145" s="3"/>
      <c r="GHQ145" s="3"/>
      <c r="GHR145" s="3"/>
      <c r="GHS145" s="3"/>
      <c r="GHT145" s="3"/>
      <c r="GHU145" s="3"/>
      <c r="GHV145" s="3"/>
      <c r="GHW145" s="3"/>
      <c r="GHX145" s="3"/>
      <c r="GHY145" s="3"/>
      <c r="GHZ145" s="3"/>
      <c r="GIA145" s="3"/>
      <c r="GIB145" s="3"/>
      <c r="GIC145" s="3"/>
      <c r="GID145" s="3"/>
      <c r="GIE145" s="3"/>
      <c r="GIF145" s="3"/>
      <c r="GIG145" s="3"/>
      <c r="GIH145" s="3"/>
      <c r="GII145" s="3"/>
      <c r="GIJ145" s="3"/>
      <c r="GIK145" s="3"/>
      <c r="GIL145" s="3"/>
      <c r="GIM145" s="3"/>
      <c r="GIN145" s="3"/>
      <c r="GIO145" s="3"/>
      <c r="GIP145" s="3"/>
      <c r="GIQ145" s="3"/>
      <c r="GIR145" s="3"/>
      <c r="GIS145" s="3"/>
      <c r="GIT145" s="3"/>
      <c r="GIU145" s="3"/>
      <c r="GIV145" s="3"/>
      <c r="GIW145" s="3"/>
      <c r="GIX145" s="3"/>
      <c r="GIY145" s="3"/>
      <c r="GIZ145" s="3"/>
      <c r="GJA145" s="3"/>
      <c r="GJB145" s="3"/>
      <c r="GJC145" s="3"/>
      <c r="GJD145" s="3"/>
      <c r="GJE145" s="3"/>
      <c r="GJF145" s="3"/>
      <c r="GJG145" s="3"/>
      <c r="GJH145" s="3"/>
      <c r="GJI145" s="3"/>
      <c r="GJJ145" s="3"/>
      <c r="GJK145" s="3"/>
      <c r="GJL145" s="3"/>
      <c r="GJM145" s="3"/>
      <c r="GJN145" s="3"/>
      <c r="GJO145" s="3"/>
      <c r="GJP145" s="3"/>
      <c r="GJQ145" s="3"/>
      <c r="GJR145" s="3"/>
      <c r="GJS145" s="3"/>
      <c r="GJT145" s="3"/>
      <c r="GJU145" s="3"/>
      <c r="GJV145" s="3"/>
      <c r="GJW145" s="3"/>
      <c r="GJX145" s="3"/>
      <c r="GJY145" s="3"/>
      <c r="GJZ145" s="3"/>
      <c r="GKA145" s="3"/>
      <c r="GKB145" s="3"/>
      <c r="GKC145" s="3"/>
      <c r="GKD145" s="3"/>
      <c r="GKE145" s="3"/>
      <c r="GKF145" s="3"/>
      <c r="GKG145" s="3"/>
      <c r="GKH145" s="3"/>
      <c r="GKI145" s="3"/>
      <c r="GKJ145" s="3"/>
      <c r="GKK145" s="3"/>
      <c r="GKL145" s="3"/>
      <c r="GKM145" s="3"/>
      <c r="GKN145" s="3"/>
      <c r="GKO145" s="3"/>
      <c r="GKP145" s="3"/>
      <c r="GKQ145" s="3"/>
      <c r="GKR145" s="3"/>
      <c r="GKS145" s="3"/>
      <c r="GKT145" s="3"/>
      <c r="GKU145" s="3"/>
      <c r="GKV145" s="3"/>
      <c r="GKW145" s="3"/>
      <c r="GKX145" s="3"/>
      <c r="GKY145" s="3"/>
      <c r="GKZ145" s="3"/>
      <c r="GLA145" s="3"/>
      <c r="GLB145" s="3"/>
      <c r="GLC145" s="3"/>
      <c r="GLD145" s="3"/>
      <c r="GLE145" s="3"/>
      <c r="GLF145" s="3"/>
      <c r="GLG145" s="3"/>
      <c r="GLH145" s="3"/>
      <c r="GLI145" s="3"/>
      <c r="GLJ145" s="3"/>
      <c r="GLK145" s="3"/>
      <c r="GLL145" s="3"/>
      <c r="GLM145" s="3"/>
      <c r="GLN145" s="3"/>
      <c r="GLO145" s="3"/>
      <c r="GLP145" s="3"/>
      <c r="GLQ145" s="3"/>
      <c r="GLR145" s="3"/>
      <c r="GLS145" s="3"/>
      <c r="GLT145" s="3"/>
      <c r="GLU145" s="3"/>
      <c r="GLV145" s="3"/>
      <c r="GLW145" s="3"/>
      <c r="GLX145" s="3"/>
      <c r="GLY145" s="3"/>
      <c r="GLZ145" s="3"/>
      <c r="GMA145" s="3"/>
      <c r="GMB145" s="3"/>
      <c r="GMC145" s="3"/>
      <c r="GMD145" s="3"/>
      <c r="GME145" s="3"/>
      <c r="GMF145" s="3"/>
      <c r="GMG145" s="3"/>
      <c r="GMH145" s="3"/>
      <c r="GMI145" s="3"/>
      <c r="GMJ145" s="3"/>
      <c r="GMK145" s="3"/>
      <c r="GML145" s="3"/>
      <c r="GMM145" s="3"/>
      <c r="GMN145" s="3"/>
      <c r="GMO145" s="3"/>
      <c r="GMP145" s="3"/>
      <c r="GMQ145" s="3"/>
      <c r="GMR145" s="3"/>
      <c r="GMS145" s="3"/>
      <c r="GMT145" s="3"/>
      <c r="GMU145" s="3"/>
      <c r="GMV145" s="3"/>
      <c r="GMW145" s="3"/>
      <c r="GMX145" s="3"/>
      <c r="GMY145" s="3"/>
      <c r="GMZ145" s="3"/>
      <c r="GNA145" s="3"/>
      <c r="GNB145" s="3"/>
      <c r="GNC145" s="3"/>
      <c r="GND145" s="3"/>
      <c r="GNE145" s="3"/>
      <c r="GNF145" s="3"/>
      <c r="GNG145" s="3"/>
      <c r="GNH145" s="3"/>
      <c r="GNI145" s="3"/>
      <c r="GNJ145" s="3"/>
      <c r="GNK145" s="3"/>
      <c r="GNL145" s="3"/>
      <c r="GNM145" s="3"/>
      <c r="GNN145" s="3"/>
      <c r="GNO145" s="3"/>
      <c r="GNP145" s="3"/>
      <c r="GNQ145" s="3"/>
      <c r="GNR145" s="3"/>
      <c r="GNS145" s="3"/>
      <c r="GNT145" s="3"/>
      <c r="GNU145" s="3"/>
      <c r="GNV145" s="3"/>
      <c r="GNW145" s="3"/>
      <c r="GNX145" s="3"/>
      <c r="GNY145" s="3"/>
      <c r="GNZ145" s="3"/>
      <c r="GOA145" s="3"/>
      <c r="GOB145" s="3"/>
      <c r="GOC145" s="3"/>
      <c r="GOD145" s="3"/>
      <c r="GOE145" s="3"/>
      <c r="GOF145" s="3"/>
      <c r="GOG145" s="3"/>
      <c r="GOH145" s="3"/>
      <c r="GOI145" s="3"/>
      <c r="GOJ145" s="3"/>
      <c r="GOK145" s="3"/>
      <c r="GOL145" s="3"/>
      <c r="GOM145" s="3"/>
      <c r="GON145" s="3"/>
      <c r="GOO145" s="3"/>
      <c r="GOP145" s="3"/>
      <c r="GOQ145" s="3"/>
      <c r="GOR145" s="3"/>
      <c r="GOS145" s="3"/>
      <c r="GOT145" s="3"/>
      <c r="GOU145" s="3"/>
      <c r="GOV145" s="3"/>
      <c r="GOW145" s="3"/>
      <c r="GOX145" s="3"/>
      <c r="GOY145" s="3"/>
      <c r="GOZ145" s="3"/>
      <c r="GPA145" s="3"/>
      <c r="GPB145" s="3"/>
      <c r="GPC145" s="3"/>
      <c r="GPD145" s="3"/>
      <c r="GPE145" s="3"/>
      <c r="GPF145" s="3"/>
      <c r="GPG145" s="3"/>
      <c r="GPH145" s="3"/>
      <c r="GPI145" s="3"/>
      <c r="GPJ145" s="3"/>
      <c r="GPK145" s="3"/>
      <c r="GPL145" s="3"/>
      <c r="GPM145" s="3"/>
      <c r="GPN145" s="3"/>
      <c r="GPO145" s="3"/>
      <c r="GPP145" s="3"/>
      <c r="GPQ145" s="3"/>
      <c r="GPR145" s="3"/>
      <c r="GPS145" s="3"/>
      <c r="GPT145" s="3"/>
      <c r="GPU145" s="3"/>
      <c r="GPV145" s="3"/>
      <c r="GPW145" s="3"/>
      <c r="GPX145" s="3"/>
      <c r="GPY145" s="3"/>
      <c r="GPZ145" s="3"/>
      <c r="GQA145" s="3"/>
      <c r="GQB145" s="3"/>
      <c r="GQC145" s="3"/>
      <c r="GQD145" s="3"/>
      <c r="GQE145" s="3"/>
      <c r="GQF145" s="3"/>
      <c r="GQG145" s="3"/>
      <c r="GQH145" s="3"/>
      <c r="GQI145" s="3"/>
      <c r="GQJ145" s="3"/>
      <c r="GQK145" s="3"/>
      <c r="GQL145" s="3"/>
      <c r="GQM145" s="3"/>
      <c r="GQN145" s="3"/>
      <c r="GQO145" s="3"/>
      <c r="GQP145" s="3"/>
      <c r="GQQ145" s="3"/>
      <c r="GQR145" s="3"/>
      <c r="GQS145" s="3"/>
      <c r="GQT145" s="3"/>
      <c r="GQU145" s="3"/>
      <c r="GQV145" s="3"/>
      <c r="GQW145" s="3"/>
      <c r="GQX145" s="3"/>
      <c r="GQY145" s="3"/>
      <c r="GQZ145" s="3"/>
      <c r="GRA145" s="3"/>
      <c r="GRB145" s="3"/>
      <c r="GRC145" s="3"/>
      <c r="GRD145" s="3"/>
      <c r="GRE145" s="3"/>
      <c r="GRF145" s="3"/>
      <c r="GRG145" s="3"/>
      <c r="GRH145" s="3"/>
      <c r="GRI145" s="3"/>
      <c r="GRJ145" s="3"/>
      <c r="GRK145" s="3"/>
      <c r="GRL145" s="3"/>
      <c r="GRM145" s="3"/>
      <c r="GRN145" s="3"/>
      <c r="GRO145" s="3"/>
      <c r="GRP145" s="3"/>
      <c r="GRQ145" s="3"/>
      <c r="GRR145" s="3"/>
      <c r="GRS145" s="3"/>
      <c r="GRT145" s="3"/>
      <c r="GRU145" s="3"/>
      <c r="GRV145" s="3"/>
      <c r="GRW145" s="3"/>
      <c r="GRX145" s="3"/>
      <c r="GRY145" s="3"/>
      <c r="GRZ145" s="3"/>
      <c r="GSA145" s="3"/>
      <c r="GSB145" s="3"/>
      <c r="GSC145" s="3"/>
      <c r="GSD145" s="3"/>
      <c r="GSE145" s="3"/>
      <c r="GSF145" s="3"/>
      <c r="GSG145" s="3"/>
      <c r="GSH145" s="3"/>
      <c r="GSI145" s="3"/>
      <c r="GSJ145" s="3"/>
      <c r="GSK145" s="3"/>
      <c r="GSL145" s="3"/>
      <c r="GSM145" s="3"/>
      <c r="GSN145" s="3"/>
      <c r="GSO145" s="3"/>
      <c r="GSP145" s="3"/>
      <c r="GSQ145" s="3"/>
      <c r="GSR145" s="3"/>
      <c r="GSS145" s="3"/>
      <c r="GST145" s="3"/>
      <c r="GSU145" s="3"/>
      <c r="GSV145" s="3"/>
      <c r="GSW145" s="3"/>
      <c r="GSX145" s="3"/>
      <c r="GSY145" s="3"/>
      <c r="GSZ145" s="3"/>
      <c r="GTA145" s="3"/>
      <c r="GTB145" s="3"/>
      <c r="GTC145" s="3"/>
      <c r="GTD145" s="3"/>
      <c r="GTE145" s="3"/>
      <c r="GTF145" s="3"/>
      <c r="GTG145" s="3"/>
      <c r="GTH145" s="3"/>
      <c r="GTI145" s="3"/>
      <c r="GTJ145" s="3"/>
      <c r="GTK145" s="3"/>
      <c r="GTL145" s="3"/>
      <c r="GTM145" s="3"/>
      <c r="GTN145" s="3"/>
      <c r="GTO145" s="3"/>
      <c r="GTP145" s="3"/>
      <c r="GTQ145" s="3"/>
      <c r="GTR145" s="3"/>
      <c r="GTS145" s="3"/>
      <c r="GTT145" s="3"/>
      <c r="GTU145" s="3"/>
      <c r="GTV145" s="3"/>
      <c r="GTW145" s="3"/>
      <c r="GTX145" s="3"/>
      <c r="GTY145" s="3"/>
      <c r="GTZ145" s="3"/>
      <c r="GUA145" s="3"/>
      <c r="GUB145" s="3"/>
      <c r="GUC145" s="3"/>
      <c r="GUD145" s="3"/>
      <c r="GUE145" s="3"/>
      <c r="GUF145" s="3"/>
      <c r="GUG145" s="3"/>
      <c r="GUH145" s="3"/>
      <c r="GUI145" s="3"/>
      <c r="GUJ145" s="3"/>
      <c r="GUK145" s="3"/>
      <c r="GUL145" s="3"/>
      <c r="GUM145" s="3"/>
      <c r="GUN145" s="3"/>
      <c r="GUO145" s="3"/>
      <c r="GUP145" s="3"/>
      <c r="GUQ145" s="3"/>
      <c r="GUR145" s="3"/>
      <c r="GUS145" s="3"/>
      <c r="GUT145" s="3"/>
      <c r="GUU145" s="3"/>
      <c r="GUV145" s="3"/>
      <c r="GUW145" s="3"/>
      <c r="GUX145" s="3"/>
      <c r="GUY145" s="3"/>
      <c r="GUZ145" s="3"/>
      <c r="GVA145" s="3"/>
      <c r="GVB145" s="3"/>
      <c r="GVC145" s="3"/>
      <c r="GVD145" s="3"/>
      <c r="GVE145" s="3"/>
      <c r="GVF145" s="3"/>
      <c r="GVG145" s="3"/>
      <c r="GVH145" s="3"/>
      <c r="GVI145" s="3"/>
      <c r="GVJ145" s="3"/>
      <c r="GVK145" s="3"/>
      <c r="GVL145" s="3"/>
      <c r="GVM145" s="3"/>
      <c r="GVN145" s="3"/>
      <c r="GVO145" s="3"/>
      <c r="GVP145" s="3"/>
      <c r="GVQ145" s="3"/>
      <c r="GVR145" s="3"/>
      <c r="GVS145" s="3"/>
      <c r="GVT145" s="3"/>
      <c r="GVU145" s="3"/>
      <c r="GVV145" s="3"/>
      <c r="GVW145" s="3"/>
      <c r="GVX145" s="3"/>
      <c r="GVY145" s="3"/>
      <c r="GVZ145" s="3"/>
      <c r="GWA145" s="3"/>
      <c r="GWB145" s="3"/>
      <c r="GWC145" s="3"/>
      <c r="GWD145" s="3"/>
      <c r="GWE145" s="3"/>
      <c r="GWF145" s="3"/>
      <c r="GWG145" s="3"/>
      <c r="GWH145" s="3"/>
      <c r="GWI145" s="3"/>
      <c r="GWJ145" s="3"/>
      <c r="GWK145" s="3"/>
      <c r="GWL145" s="3"/>
      <c r="GWM145" s="3"/>
      <c r="GWN145" s="3"/>
      <c r="GWO145" s="3"/>
      <c r="GWP145" s="3"/>
      <c r="GWQ145" s="3"/>
      <c r="GWR145" s="3"/>
      <c r="GWS145" s="3"/>
      <c r="GWT145" s="3"/>
      <c r="GWU145" s="3"/>
      <c r="GWV145" s="3"/>
      <c r="GWW145" s="3"/>
      <c r="GWX145" s="3"/>
      <c r="GWY145" s="3"/>
      <c r="GWZ145" s="3"/>
      <c r="GXA145" s="3"/>
      <c r="GXB145" s="3"/>
      <c r="GXC145" s="3"/>
      <c r="GXD145" s="3"/>
      <c r="GXE145" s="3"/>
      <c r="GXF145" s="3"/>
      <c r="GXG145" s="3"/>
      <c r="GXH145" s="3"/>
      <c r="GXI145" s="3"/>
      <c r="GXJ145" s="3"/>
      <c r="GXK145" s="3"/>
      <c r="GXL145" s="3"/>
      <c r="GXM145" s="3"/>
      <c r="GXN145" s="3"/>
      <c r="GXO145" s="3"/>
      <c r="GXP145" s="3"/>
      <c r="GXQ145" s="3"/>
      <c r="GXR145" s="3"/>
      <c r="GXS145" s="3"/>
      <c r="GXT145" s="3"/>
      <c r="GXU145" s="3"/>
      <c r="GXV145" s="3"/>
      <c r="GXW145" s="3"/>
      <c r="GXX145" s="3"/>
      <c r="GXY145" s="3"/>
      <c r="GXZ145" s="3"/>
      <c r="GYA145" s="3"/>
      <c r="GYB145" s="3"/>
      <c r="GYC145" s="3"/>
      <c r="GYD145" s="3"/>
      <c r="GYE145" s="3"/>
      <c r="GYF145" s="3"/>
      <c r="GYG145" s="3"/>
      <c r="GYH145" s="3"/>
      <c r="GYI145" s="3"/>
      <c r="GYJ145" s="3"/>
      <c r="GYK145" s="3"/>
      <c r="GYL145" s="3"/>
      <c r="GYM145" s="3"/>
      <c r="GYN145" s="3"/>
      <c r="GYO145" s="3"/>
      <c r="GYP145" s="3"/>
      <c r="GYQ145" s="3"/>
      <c r="GYR145" s="3"/>
      <c r="GYS145" s="3"/>
      <c r="GYT145" s="3"/>
      <c r="GYU145" s="3"/>
      <c r="GYV145" s="3"/>
      <c r="GYW145" s="3"/>
      <c r="GYX145" s="3"/>
      <c r="GYY145" s="3"/>
      <c r="GYZ145" s="3"/>
      <c r="GZA145" s="3"/>
      <c r="GZB145" s="3"/>
      <c r="GZC145" s="3"/>
      <c r="GZD145" s="3"/>
      <c r="GZE145" s="3"/>
      <c r="GZF145" s="3"/>
      <c r="GZG145" s="3"/>
      <c r="GZH145" s="3"/>
      <c r="GZI145" s="3"/>
      <c r="GZJ145" s="3"/>
      <c r="GZK145" s="3"/>
      <c r="GZL145" s="3"/>
      <c r="GZM145" s="3"/>
      <c r="GZN145" s="3"/>
      <c r="GZO145" s="3"/>
      <c r="GZP145" s="3"/>
      <c r="GZQ145" s="3"/>
      <c r="GZR145" s="3"/>
      <c r="GZS145" s="3"/>
      <c r="GZT145" s="3"/>
      <c r="GZU145" s="3"/>
      <c r="GZV145" s="3"/>
      <c r="GZW145" s="3"/>
      <c r="GZX145" s="3"/>
      <c r="GZY145" s="3"/>
      <c r="GZZ145" s="3"/>
      <c r="HAA145" s="3"/>
      <c r="HAB145" s="3"/>
      <c r="HAC145" s="3"/>
      <c r="HAD145" s="3"/>
      <c r="HAE145" s="3"/>
      <c r="HAF145" s="3"/>
      <c r="HAG145" s="3"/>
      <c r="HAH145" s="3"/>
      <c r="HAI145" s="3"/>
      <c r="HAJ145" s="3"/>
      <c r="HAK145" s="3"/>
      <c r="HAL145" s="3"/>
      <c r="HAM145" s="3"/>
      <c r="HAN145" s="3"/>
      <c r="HAO145" s="3"/>
      <c r="HAP145" s="3"/>
      <c r="HAQ145" s="3"/>
      <c r="HAR145" s="3"/>
      <c r="HAS145" s="3"/>
      <c r="HAT145" s="3"/>
      <c r="HAU145" s="3"/>
      <c r="HAV145" s="3"/>
      <c r="HAW145" s="3"/>
      <c r="HAX145" s="3"/>
      <c r="HAY145" s="3"/>
      <c r="HAZ145" s="3"/>
      <c r="HBA145" s="3"/>
      <c r="HBB145" s="3"/>
      <c r="HBC145" s="3"/>
      <c r="HBD145" s="3"/>
      <c r="HBE145" s="3"/>
      <c r="HBF145" s="3"/>
      <c r="HBG145" s="3"/>
      <c r="HBH145" s="3"/>
      <c r="HBI145" s="3"/>
      <c r="HBJ145" s="3"/>
      <c r="HBK145" s="3"/>
      <c r="HBL145" s="3"/>
      <c r="HBM145" s="3"/>
      <c r="HBN145" s="3"/>
      <c r="HBO145" s="3"/>
      <c r="HBP145" s="3"/>
      <c r="HBQ145" s="3"/>
      <c r="HBR145" s="3"/>
      <c r="HBS145" s="3"/>
      <c r="HBT145" s="3"/>
      <c r="HBU145" s="3"/>
      <c r="HBV145" s="3"/>
      <c r="HBW145" s="3"/>
      <c r="HBX145" s="3"/>
      <c r="HBY145" s="3"/>
      <c r="HBZ145" s="3"/>
      <c r="HCA145" s="3"/>
      <c r="HCB145" s="3"/>
      <c r="HCC145" s="3"/>
      <c r="HCD145" s="3"/>
      <c r="HCE145" s="3"/>
      <c r="HCF145" s="3"/>
      <c r="HCG145" s="3"/>
      <c r="HCH145" s="3"/>
      <c r="HCI145" s="3"/>
      <c r="HCJ145" s="3"/>
      <c r="HCK145" s="3"/>
      <c r="HCL145" s="3"/>
      <c r="HCM145" s="3"/>
      <c r="HCN145" s="3"/>
      <c r="HCO145" s="3"/>
      <c r="HCP145" s="3"/>
      <c r="HCQ145" s="3"/>
      <c r="HCR145" s="3"/>
      <c r="HCS145" s="3"/>
      <c r="HCT145" s="3"/>
      <c r="HCU145" s="3"/>
      <c r="HCV145" s="3"/>
      <c r="HCW145" s="3"/>
      <c r="HCX145" s="3"/>
      <c r="HCY145" s="3"/>
      <c r="HCZ145" s="3"/>
      <c r="HDA145" s="3"/>
      <c r="HDB145" s="3"/>
      <c r="HDC145" s="3"/>
      <c r="HDD145" s="3"/>
      <c r="HDE145" s="3"/>
      <c r="HDF145" s="3"/>
      <c r="HDG145" s="3"/>
      <c r="HDH145" s="3"/>
      <c r="HDI145" s="3"/>
      <c r="HDJ145" s="3"/>
      <c r="HDK145" s="3"/>
      <c r="HDL145" s="3"/>
      <c r="HDM145" s="3"/>
      <c r="HDN145" s="3"/>
      <c r="HDO145" s="3"/>
      <c r="HDP145" s="3"/>
      <c r="HDQ145" s="3"/>
      <c r="HDR145" s="3"/>
      <c r="HDS145" s="3"/>
      <c r="HDT145" s="3"/>
      <c r="HDU145" s="3"/>
      <c r="HDV145" s="3"/>
      <c r="HDW145" s="3"/>
      <c r="HDX145" s="3"/>
      <c r="HDY145" s="3"/>
      <c r="HDZ145" s="3"/>
      <c r="HEA145" s="3"/>
      <c r="HEB145" s="3"/>
      <c r="HEC145" s="3"/>
      <c r="HED145" s="3"/>
      <c r="HEE145" s="3"/>
      <c r="HEF145" s="3"/>
      <c r="HEG145" s="3"/>
      <c r="HEH145" s="3"/>
      <c r="HEI145" s="3"/>
      <c r="HEJ145" s="3"/>
      <c r="HEK145" s="3"/>
      <c r="HEL145" s="3"/>
      <c r="HEM145" s="3"/>
      <c r="HEN145" s="3"/>
      <c r="HEO145" s="3"/>
      <c r="HEP145" s="3"/>
      <c r="HEQ145" s="3"/>
      <c r="HER145" s="3"/>
      <c r="HES145" s="3"/>
      <c r="HET145" s="3"/>
      <c r="HEU145" s="3"/>
      <c r="HEV145" s="3"/>
      <c r="HEW145" s="3"/>
      <c r="HEX145" s="3"/>
      <c r="HEY145" s="3"/>
      <c r="HEZ145" s="3"/>
      <c r="HFA145" s="3"/>
      <c r="HFB145" s="3"/>
      <c r="HFC145" s="3"/>
      <c r="HFD145" s="3"/>
      <c r="HFE145" s="3"/>
      <c r="HFF145" s="3"/>
      <c r="HFG145" s="3"/>
      <c r="HFH145" s="3"/>
      <c r="HFI145" s="3"/>
      <c r="HFJ145" s="3"/>
      <c r="HFK145" s="3"/>
      <c r="HFL145" s="3"/>
      <c r="HFM145" s="3"/>
      <c r="HFN145" s="3"/>
      <c r="HFO145" s="3"/>
      <c r="HFP145" s="3"/>
      <c r="HFQ145" s="3"/>
      <c r="HFR145" s="3"/>
      <c r="HFS145" s="3"/>
      <c r="HFT145" s="3"/>
      <c r="HFU145" s="3"/>
      <c r="HFV145" s="3"/>
      <c r="HFW145" s="3"/>
      <c r="HFX145" s="3"/>
      <c r="HFY145" s="3"/>
      <c r="HFZ145" s="3"/>
      <c r="HGA145" s="3"/>
      <c r="HGB145" s="3"/>
      <c r="HGC145" s="3"/>
      <c r="HGD145" s="3"/>
      <c r="HGE145" s="3"/>
      <c r="HGF145" s="3"/>
      <c r="HGG145" s="3"/>
      <c r="HGH145" s="3"/>
      <c r="HGI145" s="3"/>
      <c r="HGJ145" s="3"/>
      <c r="HGK145" s="3"/>
      <c r="HGL145" s="3"/>
      <c r="HGM145" s="3"/>
      <c r="HGN145" s="3"/>
      <c r="HGO145" s="3"/>
      <c r="HGP145" s="3"/>
      <c r="HGQ145" s="3"/>
      <c r="HGR145" s="3"/>
      <c r="HGS145" s="3"/>
      <c r="HGT145" s="3"/>
      <c r="HGU145" s="3"/>
      <c r="HGV145" s="3"/>
      <c r="HGW145" s="3"/>
      <c r="HGX145" s="3"/>
      <c r="HGY145" s="3"/>
      <c r="HGZ145" s="3"/>
      <c r="HHA145" s="3"/>
      <c r="HHB145" s="3"/>
      <c r="HHC145" s="3"/>
      <c r="HHD145" s="3"/>
      <c r="HHE145" s="3"/>
      <c r="HHF145" s="3"/>
      <c r="HHG145" s="3"/>
      <c r="HHH145" s="3"/>
      <c r="HHI145" s="3"/>
      <c r="HHJ145" s="3"/>
      <c r="HHK145" s="3"/>
      <c r="HHL145" s="3"/>
      <c r="HHM145" s="3"/>
      <c r="HHN145" s="3"/>
      <c r="HHO145" s="3"/>
      <c r="HHP145" s="3"/>
      <c r="HHQ145" s="3"/>
      <c r="HHR145" s="3"/>
      <c r="HHS145" s="3"/>
      <c r="HHT145" s="3"/>
      <c r="HHU145" s="3"/>
      <c r="HHV145" s="3"/>
      <c r="HHW145" s="3"/>
      <c r="HHX145" s="3"/>
      <c r="HHY145" s="3"/>
      <c r="HHZ145" s="3"/>
      <c r="HIA145" s="3"/>
      <c r="HIB145" s="3"/>
      <c r="HIC145" s="3"/>
      <c r="HID145" s="3"/>
      <c r="HIE145" s="3"/>
      <c r="HIF145" s="3"/>
      <c r="HIG145" s="3"/>
      <c r="HIH145" s="3"/>
      <c r="HII145" s="3"/>
      <c r="HIJ145" s="3"/>
      <c r="HIK145" s="3"/>
      <c r="HIL145" s="3"/>
      <c r="HIM145" s="3"/>
      <c r="HIN145" s="3"/>
      <c r="HIO145" s="3"/>
      <c r="HIP145" s="3"/>
      <c r="HIQ145" s="3"/>
      <c r="HIR145" s="3"/>
      <c r="HIS145" s="3"/>
      <c r="HIT145" s="3"/>
      <c r="HIU145" s="3"/>
      <c r="HIV145" s="3"/>
      <c r="HIW145" s="3"/>
      <c r="HIX145" s="3"/>
      <c r="HIY145" s="3"/>
      <c r="HIZ145" s="3"/>
      <c r="HJA145" s="3"/>
      <c r="HJB145" s="3"/>
      <c r="HJC145" s="3"/>
      <c r="HJD145" s="3"/>
      <c r="HJE145" s="3"/>
      <c r="HJF145" s="3"/>
      <c r="HJG145" s="3"/>
      <c r="HJH145" s="3"/>
      <c r="HJI145" s="3"/>
      <c r="HJJ145" s="3"/>
      <c r="HJK145" s="3"/>
      <c r="HJL145" s="3"/>
      <c r="HJM145" s="3"/>
      <c r="HJN145" s="3"/>
      <c r="HJO145" s="3"/>
      <c r="HJP145" s="3"/>
      <c r="HJQ145" s="3"/>
      <c r="HJR145" s="3"/>
      <c r="HJS145" s="3"/>
      <c r="HJT145" s="3"/>
      <c r="HJU145" s="3"/>
      <c r="HJV145" s="3"/>
      <c r="HJW145" s="3"/>
      <c r="HJX145" s="3"/>
      <c r="HJY145" s="3"/>
      <c r="HJZ145" s="3"/>
      <c r="HKA145" s="3"/>
      <c r="HKB145" s="3"/>
      <c r="HKC145" s="3"/>
      <c r="HKD145" s="3"/>
      <c r="HKE145" s="3"/>
      <c r="HKF145" s="3"/>
      <c r="HKG145" s="3"/>
      <c r="HKH145" s="3"/>
      <c r="HKI145" s="3"/>
      <c r="HKJ145" s="3"/>
      <c r="HKK145" s="3"/>
      <c r="HKL145" s="3"/>
      <c r="HKM145" s="3"/>
      <c r="HKN145" s="3"/>
      <c r="HKO145" s="3"/>
      <c r="HKP145" s="3"/>
      <c r="HKQ145" s="3"/>
      <c r="HKR145" s="3"/>
      <c r="HKS145" s="3"/>
      <c r="HKT145" s="3"/>
      <c r="HKU145" s="3"/>
      <c r="HKV145" s="3"/>
      <c r="HKW145" s="3"/>
      <c r="HKX145" s="3"/>
      <c r="HKY145" s="3"/>
      <c r="HKZ145" s="3"/>
      <c r="HLA145" s="3"/>
      <c r="HLB145" s="3"/>
      <c r="HLC145" s="3"/>
      <c r="HLD145" s="3"/>
      <c r="HLE145" s="3"/>
      <c r="HLF145" s="3"/>
      <c r="HLG145" s="3"/>
      <c r="HLH145" s="3"/>
      <c r="HLI145" s="3"/>
      <c r="HLJ145" s="3"/>
      <c r="HLK145" s="3"/>
      <c r="HLL145" s="3"/>
      <c r="HLM145" s="3"/>
      <c r="HLN145" s="3"/>
      <c r="HLO145" s="3"/>
      <c r="HLP145" s="3"/>
      <c r="HLQ145" s="3"/>
      <c r="HLR145" s="3"/>
      <c r="HLS145" s="3"/>
      <c r="HLT145" s="3"/>
      <c r="HLU145" s="3"/>
      <c r="HLV145" s="3"/>
      <c r="HLW145" s="3"/>
      <c r="HLX145" s="3"/>
      <c r="HLY145" s="3"/>
      <c r="HLZ145" s="3"/>
      <c r="HMA145" s="3"/>
      <c r="HMB145" s="3"/>
      <c r="HMC145" s="3"/>
      <c r="HMD145" s="3"/>
      <c r="HME145" s="3"/>
      <c r="HMF145" s="3"/>
      <c r="HMG145" s="3"/>
      <c r="HMH145" s="3"/>
      <c r="HMI145" s="3"/>
      <c r="HMJ145" s="3"/>
      <c r="HMK145" s="3"/>
      <c r="HML145" s="3"/>
      <c r="HMM145" s="3"/>
      <c r="HMN145" s="3"/>
      <c r="HMO145" s="3"/>
      <c r="HMP145" s="3"/>
      <c r="HMQ145" s="3"/>
      <c r="HMR145" s="3"/>
      <c r="HMS145" s="3"/>
      <c r="HMT145" s="3"/>
      <c r="HMU145" s="3"/>
      <c r="HMV145" s="3"/>
      <c r="HMW145" s="3"/>
      <c r="HMX145" s="3"/>
      <c r="HMY145" s="3"/>
      <c r="HMZ145" s="3"/>
      <c r="HNA145" s="3"/>
      <c r="HNB145" s="3"/>
      <c r="HNC145" s="3"/>
      <c r="HND145" s="3"/>
      <c r="HNE145" s="3"/>
      <c r="HNF145" s="3"/>
      <c r="HNG145" s="3"/>
      <c r="HNH145" s="3"/>
      <c r="HNI145" s="3"/>
      <c r="HNJ145" s="3"/>
      <c r="HNK145" s="3"/>
      <c r="HNL145" s="3"/>
      <c r="HNM145" s="3"/>
      <c r="HNN145" s="3"/>
      <c r="HNO145" s="3"/>
      <c r="HNP145" s="3"/>
      <c r="HNQ145" s="3"/>
      <c r="HNR145" s="3"/>
      <c r="HNS145" s="3"/>
      <c r="HNT145" s="3"/>
      <c r="HNU145" s="3"/>
      <c r="HNV145" s="3"/>
      <c r="HNW145" s="3"/>
      <c r="HNX145" s="3"/>
      <c r="HNY145" s="3"/>
      <c r="HNZ145" s="3"/>
      <c r="HOA145" s="3"/>
      <c r="HOB145" s="3"/>
      <c r="HOC145" s="3"/>
      <c r="HOD145" s="3"/>
      <c r="HOE145" s="3"/>
      <c r="HOF145" s="3"/>
      <c r="HOG145" s="3"/>
      <c r="HOH145" s="3"/>
      <c r="HOI145" s="3"/>
      <c r="HOJ145" s="3"/>
      <c r="HOK145" s="3"/>
      <c r="HOL145" s="3"/>
      <c r="HOM145" s="3"/>
      <c r="HON145" s="3"/>
      <c r="HOO145" s="3"/>
      <c r="HOP145" s="3"/>
      <c r="HOQ145" s="3"/>
      <c r="HOR145" s="3"/>
      <c r="HOS145" s="3"/>
      <c r="HOT145" s="3"/>
      <c r="HOU145" s="3"/>
      <c r="HOV145" s="3"/>
      <c r="HOW145" s="3"/>
      <c r="HOX145" s="3"/>
      <c r="HOY145" s="3"/>
      <c r="HOZ145" s="3"/>
      <c r="HPA145" s="3"/>
      <c r="HPB145" s="3"/>
      <c r="HPC145" s="3"/>
      <c r="HPD145" s="3"/>
      <c r="HPE145" s="3"/>
      <c r="HPF145" s="3"/>
      <c r="HPG145" s="3"/>
      <c r="HPH145" s="3"/>
      <c r="HPI145" s="3"/>
      <c r="HPJ145" s="3"/>
      <c r="HPK145" s="3"/>
      <c r="HPL145" s="3"/>
      <c r="HPM145" s="3"/>
      <c r="HPN145" s="3"/>
      <c r="HPO145" s="3"/>
      <c r="HPP145" s="3"/>
      <c r="HPQ145" s="3"/>
      <c r="HPR145" s="3"/>
      <c r="HPS145" s="3"/>
      <c r="HPT145" s="3"/>
      <c r="HPU145" s="3"/>
      <c r="HPV145" s="3"/>
      <c r="HPW145" s="3"/>
      <c r="HPX145" s="3"/>
      <c r="HPY145" s="3"/>
      <c r="HPZ145" s="3"/>
      <c r="HQA145" s="3"/>
      <c r="HQB145" s="3"/>
      <c r="HQC145" s="3"/>
      <c r="HQD145" s="3"/>
      <c r="HQE145" s="3"/>
      <c r="HQF145" s="3"/>
      <c r="HQG145" s="3"/>
      <c r="HQH145" s="3"/>
      <c r="HQI145" s="3"/>
      <c r="HQJ145" s="3"/>
      <c r="HQK145" s="3"/>
      <c r="HQL145" s="3"/>
      <c r="HQM145" s="3"/>
      <c r="HQN145" s="3"/>
      <c r="HQO145" s="3"/>
      <c r="HQP145" s="3"/>
      <c r="HQQ145" s="3"/>
      <c r="HQR145" s="3"/>
      <c r="HQS145" s="3"/>
      <c r="HQT145" s="3"/>
      <c r="HQU145" s="3"/>
      <c r="HQV145" s="3"/>
      <c r="HQW145" s="3"/>
      <c r="HQX145" s="3"/>
      <c r="HQY145" s="3"/>
      <c r="HQZ145" s="3"/>
      <c r="HRA145" s="3"/>
      <c r="HRB145" s="3"/>
      <c r="HRC145" s="3"/>
      <c r="HRD145" s="3"/>
      <c r="HRE145" s="3"/>
      <c r="HRF145" s="3"/>
      <c r="HRG145" s="3"/>
      <c r="HRH145" s="3"/>
      <c r="HRI145" s="3"/>
      <c r="HRJ145" s="3"/>
      <c r="HRK145" s="3"/>
      <c r="HRL145" s="3"/>
      <c r="HRM145" s="3"/>
      <c r="HRN145" s="3"/>
      <c r="HRO145" s="3"/>
      <c r="HRP145" s="3"/>
      <c r="HRQ145" s="3"/>
      <c r="HRR145" s="3"/>
      <c r="HRS145" s="3"/>
      <c r="HRT145" s="3"/>
      <c r="HRU145" s="3"/>
      <c r="HRV145" s="3"/>
      <c r="HRW145" s="3"/>
      <c r="HRX145" s="3"/>
      <c r="HRY145" s="3"/>
      <c r="HRZ145" s="3"/>
      <c r="HSA145" s="3"/>
      <c r="HSB145" s="3"/>
      <c r="HSC145" s="3"/>
      <c r="HSD145" s="3"/>
      <c r="HSE145" s="3"/>
      <c r="HSF145" s="3"/>
      <c r="HSG145" s="3"/>
      <c r="HSH145" s="3"/>
      <c r="HSI145" s="3"/>
      <c r="HSJ145" s="3"/>
      <c r="HSK145" s="3"/>
      <c r="HSL145" s="3"/>
      <c r="HSM145" s="3"/>
      <c r="HSN145" s="3"/>
      <c r="HSO145" s="3"/>
      <c r="HSP145" s="3"/>
      <c r="HSQ145" s="3"/>
      <c r="HSR145" s="3"/>
      <c r="HSS145" s="3"/>
      <c r="HST145" s="3"/>
      <c r="HSU145" s="3"/>
      <c r="HSV145" s="3"/>
      <c r="HSW145" s="3"/>
      <c r="HSX145" s="3"/>
      <c r="HSY145" s="3"/>
      <c r="HSZ145" s="3"/>
      <c r="HTA145" s="3"/>
      <c r="HTB145" s="3"/>
      <c r="HTC145" s="3"/>
      <c r="HTD145" s="3"/>
      <c r="HTE145" s="3"/>
      <c r="HTF145" s="3"/>
      <c r="HTG145" s="3"/>
      <c r="HTH145" s="3"/>
      <c r="HTI145" s="3"/>
      <c r="HTJ145" s="3"/>
      <c r="HTK145" s="3"/>
      <c r="HTL145" s="3"/>
      <c r="HTM145" s="3"/>
      <c r="HTN145" s="3"/>
      <c r="HTO145" s="3"/>
      <c r="HTP145" s="3"/>
      <c r="HTQ145" s="3"/>
      <c r="HTR145" s="3"/>
      <c r="HTS145" s="3"/>
      <c r="HTT145" s="3"/>
      <c r="HTU145" s="3"/>
      <c r="HTV145" s="3"/>
      <c r="HTW145" s="3"/>
      <c r="HTX145" s="3"/>
      <c r="HTY145" s="3"/>
      <c r="HTZ145" s="3"/>
      <c r="HUA145" s="3"/>
      <c r="HUB145" s="3"/>
      <c r="HUC145" s="3"/>
      <c r="HUD145" s="3"/>
      <c r="HUE145" s="3"/>
      <c r="HUF145" s="3"/>
      <c r="HUG145" s="3"/>
      <c r="HUH145" s="3"/>
      <c r="HUI145" s="3"/>
      <c r="HUJ145" s="3"/>
      <c r="HUK145" s="3"/>
      <c r="HUL145" s="3"/>
      <c r="HUM145" s="3"/>
      <c r="HUN145" s="3"/>
      <c r="HUO145" s="3"/>
      <c r="HUP145" s="3"/>
      <c r="HUQ145" s="3"/>
      <c r="HUR145" s="3"/>
      <c r="HUS145" s="3"/>
      <c r="HUT145" s="3"/>
      <c r="HUU145" s="3"/>
      <c r="HUV145" s="3"/>
      <c r="HUW145" s="3"/>
      <c r="HUX145" s="3"/>
      <c r="HUY145" s="3"/>
      <c r="HUZ145" s="3"/>
      <c r="HVA145" s="3"/>
      <c r="HVB145" s="3"/>
      <c r="HVC145" s="3"/>
      <c r="HVD145" s="3"/>
      <c r="HVE145" s="3"/>
      <c r="HVF145" s="3"/>
      <c r="HVG145" s="3"/>
      <c r="HVH145" s="3"/>
      <c r="HVI145" s="3"/>
      <c r="HVJ145" s="3"/>
      <c r="HVK145" s="3"/>
      <c r="HVL145" s="3"/>
      <c r="HVM145" s="3"/>
      <c r="HVN145" s="3"/>
      <c r="HVO145" s="3"/>
      <c r="HVP145" s="3"/>
      <c r="HVQ145" s="3"/>
      <c r="HVR145" s="3"/>
      <c r="HVS145" s="3"/>
      <c r="HVT145" s="3"/>
      <c r="HVU145" s="3"/>
      <c r="HVV145" s="3"/>
      <c r="HVW145" s="3"/>
      <c r="HVX145" s="3"/>
      <c r="HVY145" s="3"/>
      <c r="HVZ145" s="3"/>
      <c r="HWA145" s="3"/>
      <c r="HWB145" s="3"/>
      <c r="HWC145" s="3"/>
      <c r="HWD145" s="3"/>
      <c r="HWE145" s="3"/>
      <c r="HWF145" s="3"/>
      <c r="HWG145" s="3"/>
      <c r="HWH145" s="3"/>
      <c r="HWI145" s="3"/>
      <c r="HWJ145" s="3"/>
      <c r="HWK145" s="3"/>
      <c r="HWL145" s="3"/>
      <c r="HWM145" s="3"/>
      <c r="HWN145" s="3"/>
      <c r="HWO145" s="3"/>
      <c r="HWP145" s="3"/>
      <c r="HWQ145" s="3"/>
      <c r="HWR145" s="3"/>
      <c r="HWS145" s="3"/>
      <c r="HWT145" s="3"/>
      <c r="HWU145" s="3"/>
      <c r="HWV145" s="3"/>
      <c r="HWW145" s="3"/>
      <c r="HWX145" s="3"/>
      <c r="HWY145" s="3"/>
      <c r="HWZ145" s="3"/>
      <c r="HXA145" s="3"/>
      <c r="HXB145" s="3"/>
      <c r="HXC145" s="3"/>
      <c r="HXD145" s="3"/>
      <c r="HXE145" s="3"/>
      <c r="HXF145" s="3"/>
      <c r="HXG145" s="3"/>
      <c r="HXH145" s="3"/>
      <c r="HXI145" s="3"/>
      <c r="HXJ145" s="3"/>
      <c r="HXK145" s="3"/>
      <c r="HXL145" s="3"/>
      <c r="HXM145" s="3"/>
      <c r="HXN145" s="3"/>
      <c r="HXO145" s="3"/>
      <c r="HXP145" s="3"/>
      <c r="HXQ145" s="3"/>
      <c r="HXR145" s="3"/>
      <c r="HXS145" s="3"/>
      <c r="HXT145" s="3"/>
      <c r="HXU145" s="3"/>
      <c r="HXV145" s="3"/>
      <c r="HXW145" s="3"/>
      <c r="HXX145" s="3"/>
      <c r="HXY145" s="3"/>
      <c r="HXZ145" s="3"/>
      <c r="HYA145" s="3"/>
      <c r="HYB145" s="3"/>
      <c r="HYC145" s="3"/>
      <c r="HYD145" s="3"/>
      <c r="HYE145" s="3"/>
      <c r="HYF145" s="3"/>
      <c r="HYG145" s="3"/>
      <c r="HYH145" s="3"/>
      <c r="HYI145" s="3"/>
      <c r="HYJ145" s="3"/>
      <c r="HYK145" s="3"/>
      <c r="HYL145" s="3"/>
      <c r="HYM145" s="3"/>
      <c r="HYN145" s="3"/>
      <c r="HYO145" s="3"/>
      <c r="HYP145" s="3"/>
      <c r="HYQ145" s="3"/>
      <c r="HYR145" s="3"/>
      <c r="HYS145" s="3"/>
      <c r="HYT145" s="3"/>
      <c r="HYU145" s="3"/>
      <c r="HYV145" s="3"/>
      <c r="HYW145" s="3"/>
      <c r="HYX145" s="3"/>
      <c r="HYY145" s="3"/>
      <c r="HYZ145" s="3"/>
      <c r="HZA145" s="3"/>
      <c r="HZB145" s="3"/>
      <c r="HZC145" s="3"/>
      <c r="HZD145" s="3"/>
      <c r="HZE145" s="3"/>
      <c r="HZF145" s="3"/>
      <c r="HZG145" s="3"/>
      <c r="HZH145" s="3"/>
      <c r="HZI145" s="3"/>
      <c r="HZJ145" s="3"/>
      <c r="HZK145" s="3"/>
      <c r="HZL145" s="3"/>
      <c r="HZM145" s="3"/>
      <c r="HZN145" s="3"/>
      <c r="HZO145" s="3"/>
      <c r="HZP145" s="3"/>
      <c r="HZQ145" s="3"/>
      <c r="HZR145" s="3"/>
      <c r="HZS145" s="3"/>
      <c r="HZT145" s="3"/>
      <c r="HZU145" s="3"/>
      <c r="HZV145" s="3"/>
      <c r="HZW145" s="3"/>
      <c r="HZX145" s="3"/>
      <c r="HZY145" s="3"/>
      <c r="HZZ145" s="3"/>
      <c r="IAA145" s="3"/>
      <c r="IAB145" s="3"/>
      <c r="IAC145" s="3"/>
      <c r="IAD145" s="3"/>
      <c r="IAE145" s="3"/>
      <c r="IAF145" s="3"/>
      <c r="IAG145" s="3"/>
      <c r="IAH145" s="3"/>
      <c r="IAI145" s="3"/>
      <c r="IAJ145" s="3"/>
      <c r="IAK145" s="3"/>
      <c r="IAL145" s="3"/>
      <c r="IAM145" s="3"/>
      <c r="IAN145" s="3"/>
      <c r="IAO145" s="3"/>
      <c r="IAP145" s="3"/>
      <c r="IAQ145" s="3"/>
      <c r="IAR145" s="3"/>
      <c r="IAS145" s="3"/>
      <c r="IAT145" s="3"/>
      <c r="IAU145" s="3"/>
      <c r="IAV145" s="3"/>
      <c r="IAW145" s="3"/>
      <c r="IAX145" s="3"/>
      <c r="IAY145" s="3"/>
      <c r="IAZ145" s="3"/>
      <c r="IBA145" s="3"/>
      <c r="IBB145" s="3"/>
      <c r="IBC145" s="3"/>
      <c r="IBD145" s="3"/>
      <c r="IBE145" s="3"/>
      <c r="IBF145" s="3"/>
      <c r="IBG145" s="3"/>
      <c r="IBH145" s="3"/>
      <c r="IBI145" s="3"/>
      <c r="IBJ145" s="3"/>
      <c r="IBK145" s="3"/>
      <c r="IBL145" s="3"/>
      <c r="IBM145" s="3"/>
      <c r="IBN145" s="3"/>
      <c r="IBO145" s="3"/>
      <c r="IBP145" s="3"/>
      <c r="IBQ145" s="3"/>
      <c r="IBR145" s="3"/>
      <c r="IBS145" s="3"/>
      <c r="IBT145" s="3"/>
      <c r="IBU145" s="3"/>
      <c r="IBV145" s="3"/>
      <c r="IBW145" s="3"/>
      <c r="IBX145" s="3"/>
      <c r="IBY145" s="3"/>
      <c r="IBZ145" s="3"/>
      <c r="ICA145" s="3"/>
      <c r="ICB145" s="3"/>
      <c r="ICC145" s="3"/>
      <c r="ICD145" s="3"/>
      <c r="ICE145" s="3"/>
      <c r="ICF145" s="3"/>
      <c r="ICG145" s="3"/>
      <c r="ICH145" s="3"/>
      <c r="ICI145" s="3"/>
      <c r="ICJ145" s="3"/>
      <c r="ICK145" s="3"/>
      <c r="ICL145" s="3"/>
      <c r="ICM145" s="3"/>
      <c r="ICN145" s="3"/>
      <c r="ICO145" s="3"/>
      <c r="ICP145" s="3"/>
      <c r="ICQ145" s="3"/>
      <c r="ICR145" s="3"/>
      <c r="ICS145" s="3"/>
      <c r="ICT145" s="3"/>
      <c r="ICU145" s="3"/>
      <c r="ICV145" s="3"/>
      <c r="ICW145" s="3"/>
      <c r="ICX145" s="3"/>
      <c r="ICY145" s="3"/>
      <c r="ICZ145" s="3"/>
      <c r="IDA145" s="3"/>
      <c r="IDB145" s="3"/>
      <c r="IDC145" s="3"/>
      <c r="IDD145" s="3"/>
      <c r="IDE145" s="3"/>
      <c r="IDF145" s="3"/>
      <c r="IDG145" s="3"/>
      <c r="IDH145" s="3"/>
      <c r="IDI145" s="3"/>
      <c r="IDJ145" s="3"/>
      <c r="IDK145" s="3"/>
      <c r="IDL145" s="3"/>
      <c r="IDM145" s="3"/>
      <c r="IDN145" s="3"/>
      <c r="IDO145" s="3"/>
      <c r="IDP145" s="3"/>
      <c r="IDQ145" s="3"/>
      <c r="IDR145" s="3"/>
      <c r="IDS145" s="3"/>
      <c r="IDT145" s="3"/>
      <c r="IDU145" s="3"/>
      <c r="IDV145" s="3"/>
      <c r="IDW145" s="3"/>
      <c r="IDX145" s="3"/>
      <c r="IDY145" s="3"/>
      <c r="IDZ145" s="3"/>
      <c r="IEA145" s="3"/>
      <c r="IEB145" s="3"/>
      <c r="IEC145" s="3"/>
      <c r="IED145" s="3"/>
      <c r="IEE145" s="3"/>
      <c r="IEF145" s="3"/>
      <c r="IEG145" s="3"/>
      <c r="IEH145" s="3"/>
      <c r="IEI145" s="3"/>
      <c r="IEJ145" s="3"/>
      <c r="IEK145" s="3"/>
      <c r="IEL145" s="3"/>
      <c r="IEM145" s="3"/>
      <c r="IEN145" s="3"/>
      <c r="IEO145" s="3"/>
      <c r="IEP145" s="3"/>
      <c r="IEQ145" s="3"/>
      <c r="IER145" s="3"/>
      <c r="IES145" s="3"/>
      <c r="IET145" s="3"/>
      <c r="IEU145" s="3"/>
      <c r="IEV145" s="3"/>
      <c r="IEW145" s="3"/>
      <c r="IEX145" s="3"/>
      <c r="IEY145" s="3"/>
      <c r="IEZ145" s="3"/>
      <c r="IFA145" s="3"/>
      <c r="IFB145" s="3"/>
      <c r="IFC145" s="3"/>
      <c r="IFD145" s="3"/>
      <c r="IFE145" s="3"/>
      <c r="IFF145" s="3"/>
      <c r="IFG145" s="3"/>
      <c r="IFH145" s="3"/>
      <c r="IFI145" s="3"/>
      <c r="IFJ145" s="3"/>
      <c r="IFK145" s="3"/>
      <c r="IFL145" s="3"/>
      <c r="IFM145" s="3"/>
      <c r="IFN145" s="3"/>
      <c r="IFO145" s="3"/>
      <c r="IFP145" s="3"/>
      <c r="IFQ145" s="3"/>
      <c r="IFR145" s="3"/>
      <c r="IFS145" s="3"/>
      <c r="IFT145" s="3"/>
      <c r="IFU145" s="3"/>
      <c r="IFV145" s="3"/>
      <c r="IFW145" s="3"/>
      <c r="IFX145" s="3"/>
      <c r="IFY145" s="3"/>
      <c r="IFZ145" s="3"/>
      <c r="IGA145" s="3"/>
      <c r="IGB145" s="3"/>
      <c r="IGC145" s="3"/>
      <c r="IGD145" s="3"/>
      <c r="IGE145" s="3"/>
      <c r="IGF145" s="3"/>
      <c r="IGG145" s="3"/>
      <c r="IGH145" s="3"/>
      <c r="IGI145" s="3"/>
      <c r="IGJ145" s="3"/>
      <c r="IGK145" s="3"/>
      <c r="IGL145" s="3"/>
      <c r="IGM145" s="3"/>
      <c r="IGN145" s="3"/>
      <c r="IGO145" s="3"/>
      <c r="IGP145" s="3"/>
      <c r="IGQ145" s="3"/>
      <c r="IGR145" s="3"/>
      <c r="IGS145" s="3"/>
      <c r="IGT145" s="3"/>
      <c r="IGU145" s="3"/>
      <c r="IGV145" s="3"/>
      <c r="IGW145" s="3"/>
      <c r="IGX145" s="3"/>
      <c r="IGY145" s="3"/>
      <c r="IGZ145" s="3"/>
      <c r="IHA145" s="3"/>
      <c r="IHB145" s="3"/>
      <c r="IHC145" s="3"/>
      <c r="IHD145" s="3"/>
      <c r="IHE145" s="3"/>
      <c r="IHF145" s="3"/>
      <c r="IHG145" s="3"/>
      <c r="IHH145" s="3"/>
      <c r="IHI145" s="3"/>
      <c r="IHJ145" s="3"/>
      <c r="IHK145" s="3"/>
      <c r="IHL145" s="3"/>
      <c r="IHM145" s="3"/>
      <c r="IHN145" s="3"/>
      <c r="IHO145" s="3"/>
      <c r="IHP145" s="3"/>
      <c r="IHQ145" s="3"/>
      <c r="IHR145" s="3"/>
      <c r="IHS145" s="3"/>
      <c r="IHT145" s="3"/>
      <c r="IHU145" s="3"/>
      <c r="IHV145" s="3"/>
      <c r="IHW145" s="3"/>
      <c r="IHX145" s="3"/>
      <c r="IHY145" s="3"/>
      <c r="IHZ145" s="3"/>
      <c r="IIA145" s="3"/>
      <c r="IIB145" s="3"/>
      <c r="IIC145" s="3"/>
      <c r="IID145" s="3"/>
      <c r="IIE145" s="3"/>
      <c r="IIF145" s="3"/>
      <c r="IIG145" s="3"/>
      <c r="IIH145" s="3"/>
      <c r="III145" s="3"/>
      <c r="IIJ145" s="3"/>
      <c r="IIK145" s="3"/>
      <c r="IIL145" s="3"/>
      <c r="IIM145" s="3"/>
      <c r="IIN145" s="3"/>
      <c r="IIO145" s="3"/>
      <c r="IIP145" s="3"/>
      <c r="IIQ145" s="3"/>
      <c r="IIR145" s="3"/>
      <c r="IIS145" s="3"/>
      <c r="IIT145" s="3"/>
      <c r="IIU145" s="3"/>
      <c r="IIV145" s="3"/>
      <c r="IIW145" s="3"/>
      <c r="IIX145" s="3"/>
      <c r="IIY145" s="3"/>
      <c r="IIZ145" s="3"/>
      <c r="IJA145" s="3"/>
      <c r="IJB145" s="3"/>
      <c r="IJC145" s="3"/>
      <c r="IJD145" s="3"/>
      <c r="IJE145" s="3"/>
      <c r="IJF145" s="3"/>
      <c r="IJG145" s="3"/>
      <c r="IJH145" s="3"/>
      <c r="IJI145" s="3"/>
      <c r="IJJ145" s="3"/>
      <c r="IJK145" s="3"/>
      <c r="IJL145" s="3"/>
      <c r="IJM145" s="3"/>
      <c r="IJN145" s="3"/>
      <c r="IJO145" s="3"/>
      <c r="IJP145" s="3"/>
      <c r="IJQ145" s="3"/>
      <c r="IJR145" s="3"/>
      <c r="IJS145" s="3"/>
      <c r="IJT145" s="3"/>
      <c r="IJU145" s="3"/>
      <c r="IJV145" s="3"/>
      <c r="IJW145" s="3"/>
      <c r="IJX145" s="3"/>
      <c r="IJY145" s="3"/>
      <c r="IJZ145" s="3"/>
      <c r="IKA145" s="3"/>
      <c r="IKB145" s="3"/>
      <c r="IKC145" s="3"/>
      <c r="IKD145" s="3"/>
      <c r="IKE145" s="3"/>
      <c r="IKF145" s="3"/>
      <c r="IKG145" s="3"/>
      <c r="IKH145" s="3"/>
      <c r="IKI145" s="3"/>
      <c r="IKJ145" s="3"/>
      <c r="IKK145" s="3"/>
      <c r="IKL145" s="3"/>
      <c r="IKM145" s="3"/>
      <c r="IKN145" s="3"/>
      <c r="IKO145" s="3"/>
      <c r="IKP145" s="3"/>
      <c r="IKQ145" s="3"/>
      <c r="IKR145" s="3"/>
      <c r="IKS145" s="3"/>
      <c r="IKT145" s="3"/>
      <c r="IKU145" s="3"/>
      <c r="IKV145" s="3"/>
      <c r="IKW145" s="3"/>
      <c r="IKX145" s="3"/>
      <c r="IKY145" s="3"/>
      <c r="IKZ145" s="3"/>
      <c r="ILA145" s="3"/>
      <c r="ILB145" s="3"/>
      <c r="ILC145" s="3"/>
      <c r="ILD145" s="3"/>
      <c r="ILE145" s="3"/>
      <c r="ILF145" s="3"/>
      <c r="ILG145" s="3"/>
      <c r="ILH145" s="3"/>
      <c r="ILI145" s="3"/>
      <c r="ILJ145" s="3"/>
      <c r="ILK145" s="3"/>
      <c r="ILL145" s="3"/>
      <c r="ILM145" s="3"/>
      <c r="ILN145" s="3"/>
      <c r="ILO145" s="3"/>
      <c r="ILP145" s="3"/>
      <c r="ILQ145" s="3"/>
      <c r="ILR145" s="3"/>
      <c r="ILS145" s="3"/>
      <c r="ILT145" s="3"/>
      <c r="ILU145" s="3"/>
      <c r="ILV145" s="3"/>
      <c r="ILW145" s="3"/>
      <c r="ILX145" s="3"/>
      <c r="ILY145" s="3"/>
      <c r="ILZ145" s="3"/>
      <c r="IMA145" s="3"/>
      <c r="IMB145" s="3"/>
      <c r="IMC145" s="3"/>
      <c r="IMD145" s="3"/>
      <c r="IME145" s="3"/>
      <c r="IMF145" s="3"/>
      <c r="IMG145" s="3"/>
      <c r="IMH145" s="3"/>
      <c r="IMI145" s="3"/>
      <c r="IMJ145" s="3"/>
      <c r="IMK145" s="3"/>
      <c r="IML145" s="3"/>
      <c r="IMM145" s="3"/>
      <c r="IMN145" s="3"/>
      <c r="IMO145" s="3"/>
      <c r="IMP145" s="3"/>
      <c r="IMQ145" s="3"/>
      <c r="IMR145" s="3"/>
      <c r="IMS145" s="3"/>
      <c r="IMT145" s="3"/>
      <c r="IMU145" s="3"/>
      <c r="IMV145" s="3"/>
      <c r="IMW145" s="3"/>
      <c r="IMX145" s="3"/>
      <c r="IMY145" s="3"/>
      <c r="IMZ145" s="3"/>
      <c r="INA145" s="3"/>
      <c r="INB145" s="3"/>
      <c r="INC145" s="3"/>
      <c r="IND145" s="3"/>
      <c r="INE145" s="3"/>
      <c r="INF145" s="3"/>
      <c r="ING145" s="3"/>
      <c r="INH145" s="3"/>
      <c r="INI145" s="3"/>
      <c r="INJ145" s="3"/>
      <c r="INK145" s="3"/>
      <c r="INL145" s="3"/>
      <c r="INM145" s="3"/>
      <c r="INN145" s="3"/>
      <c r="INO145" s="3"/>
      <c r="INP145" s="3"/>
      <c r="INQ145" s="3"/>
      <c r="INR145" s="3"/>
      <c r="INS145" s="3"/>
      <c r="INT145" s="3"/>
      <c r="INU145" s="3"/>
      <c r="INV145" s="3"/>
      <c r="INW145" s="3"/>
      <c r="INX145" s="3"/>
      <c r="INY145" s="3"/>
      <c r="INZ145" s="3"/>
      <c r="IOA145" s="3"/>
      <c r="IOB145" s="3"/>
      <c r="IOC145" s="3"/>
      <c r="IOD145" s="3"/>
      <c r="IOE145" s="3"/>
      <c r="IOF145" s="3"/>
      <c r="IOG145" s="3"/>
      <c r="IOH145" s="3"/>
      <c r="IOI145" s="3"/>
      <c r="IOJ145" s="3"/>
      <c r="IOK145" s="3"/>
      <c r="IOL145" s="3"/>
      <c r="IOM145" s="3"/>
      <c r="ION145" s="3"/>
      <c r="IOO145" s="3"/>
      <c r="IOP145" s="3"/>
      <c r="IOQ145" s="3"/>
      <c r="IOR145" s="3"/>
      <c r="IOS145" s="3"/>
      <c r="IOT145" s="3"/>
      <c r="IOU145" s="3"/>
      <c r="IOV145" s="3"/>
      <c r="IOW145" s="3"/>
      <c r="IOX145" s="3"/>
      <c r="IOY145" s="3"/>
      <c r="IOZ145" s="3"/>
      <c r="IPA145" s="3"/>
      <c r="IPB145" s="3"/>
      <c r="IPC145" s="3"/>
      <c r="IPD145" s="3"/>
      <c r="IPE145" s="3"/>
      <c r="IPF145" s="3"/>
      <c r="IPG145" s="3"/>
      <c r="IPH145" s="3"/>
      <c r="IPI145" s="3"/>
      <c r="IPJ145" s="3"/>
      <c r="IPK145" s="3"/>
      <c r="IPL145" s="3"/>
      <c r="IPM145" s="3"/>
      <c r="IPN145" s="3"/>
      <c r="IPO145" s="3"/>
      <c r="IPP145" s="3"/>
      <c r="IPQ145" s="3"/>
      <c r="IPR145" s="3"/>
      <c r="IPS145" s="3"/>
      <c r="IPT145" s="3"/>
      <c r="IPU145" s="3"/>
      <c r="IPV145" s="3"/>
      <c r="IPW145" s="3"/>
      <c r="IPX145" s="3"/>
      <c r="IPY145" s="3"/>
      <c r="IPZ145" s="3"/>
      <c r="IQA145" s="3"/>
      <c r="IQB145" s="3"/>
      <c r="IQC145" s="3"/>
      <c r="IQD145" s="3"/>
      <c r="IQE145" s="3"/>
      <c r="IQF145" s="3"/>
      <c r="IQG145" s="3"/>
      <c r="IQH145" s="3"/>
      <c r="IQI145" s="3"/>
      <c r="IQJ145" s="3"/>
      <c r="IQK145" s="3"/>
      <c r="IQL145" s="3"/>
      <c r="IQM145" s="3"/>
      <c r="IQN145" s="3"/>
      <c r="IQO145" s="3"/>
      <c r="IQP145" s="3"/>
      <c r="IQQ145" s="3"/>
      <c r="IQR145" s="3"/>
      <c r="IQS145" s="3"/>
      <c r="IQT145" s="3"/>
      <c r="IQU145" s="3"/>
      <c r="IQV145" s="3"/>
      <c r="IQW145" s="3"/>
      <c r="IQX145" s="3"/>
      <c r="IQY145" s="3"/>
      <c r="IQZ145" s="3"/>
      <c r="IRA145" s="3"/>
      <c r="IRB145" s="3"/>
      <c r="IRC145" s="3"/>
      <c r="IRD145" s="3"/>
      <c r="IRE145" s="3"/>
      <c r="IRF145" s="3"/>
      <c r="IRG145" s="3"/>
      <c r="IRH145" s="3"/>
      <c r="IRI145" s="3"/>
      <c r="IRJ145" s="3"/>
      <c r="IRK145" s="3"/>
      <c r="IRL145" s="3"/>
      <c r="IRM145" s="3"/>
      <c r="IRN145" s="3"/>
      <c r="IRO145" s="3"/>
      <c r="IRP145" s="3"/>
      <c r="IRQ145" s="3"/>
      <c r="IRR145" s="3"/>
      <c r="IRS145" s="3"/>
      <c r="IRT145" s="3"/>
      <c r="IRU145" s="3"/>
      <c r="IRV145" s="3"/>
      <c r="IRW145" s="3"/>
      <c r="IRX145" s="3"/>
      <c r="IRY145" s="3"/>
      <c r="IRZ145" s="3"/>
      <c r="ISA145" s="3"/>
      <c r="ISB145" s="3"/>
      <c r="ISC145" s="3"/>
      <c r="ISD145" s="3"/>
      <c r="ISE145" s="3"/>
      <c r="ISF145" s="3"/>
      <c r="ISG145" s="3"/>
      <c r="ISH145" s="3"/>
      <c r="ISI145" s="3"/>
      <c r="ISJ145" s="3"/>
      <c r="ISK145" s="3"/>
      <c r="ISL145" s="3"/>
      <c r="ISM145" s="3"/>
      <c r="ISN145" s="3"/>
      <c r="ISO145" s="3"/>
      <c r="ISP145" s="3"/>
      <c r="ISQ145" s="3"/>
      <c r="ISR145" s="3"/>
      <c r="ISS145" s="3"/>
      <c r="IST145" s="3"/>
      <c r="ISU145" s="3"/>
      <c r="ISV145" s="3"/>
      <c r="ISW145" s="3"/>
      <c r="ISX145" s="3"/>
      <c r="ISY145" s="3"/>
      <c r="ISZ145" s="3"/>
      <c r="ITA145" s="3"/>
      <c r="ITB145" s="3"/>
      <c r="ITC145" s="3"/>
      <c r="ITD145" s="3"/>
      <c r="ITE145" s="3"/>
      <c r="ITF145" s="3"/>
      <c r="ITG145" s="3"/>
      <c r="ITH145" s="3"/>
      <c r="ITI145" s="3"/>
      <c r="ITJ145" s="3"/>
      <c r="ITK145" s="3"/>
      <c r="ITL145" s="3"/>
      <c r="ITM145" s="3"/>
      <c r="ITN145" s="3"/>
      <c r="ITO145" s="3"/>
      <c r="ITP145" s="3"/>
      <c r="ITQ145" s="3"/>
      <c r="ITR145" s="3"/>
      <c r="ITS145" s="3"/>
      <c r="ITT145" s="3"/>
      <c r="ITU145" s="3"/>
      <c r="ITV145" s="3"/>
      <c r="ITW145" s="3"/>
      <c r="ITX145" s="3"/>
      <c r="ITY145" s="3"/>
      <c r="ITZ145" s="3"/>
      <c r="IUA145" s="3"/>
      <c r="IUB145" s="3"/>
      <c r="IUC145" s="3"/>
      <c r="IUD145" s="3"/>
      <c r="IUE145" s="3"/>
      <c r="IUF145" s="3"/>
      <c r="IUG145" s="3"/>
      <c r="IUH145" s="3"/>
      <c r="IUI145" s="3"/>
      <c r="IUJ145" s="3"/>
      <c r="IUK145" s="3"/>
      <c r="IUL145" s="3"/>
      <c r="IUM145" s="3"/>
      <c r="IUN145" s="3"/>
      <c r="IUO145" s="3"/>
      <c r="IUP145" s="3"/>
      <c r="IUQ145" s="3"/>
      <c r="IUR145" s="3"/>
      <c r="IUS145" s="3"/>
      <c r="IUT145" s="3"/>
      <c r="IUU145" s="3"/>
      <c r="IUV145" s="3"/>
      <c r="IUW145" s="3"/>
      <c r="IUX145" s="3"/>
      <c r="IUY145" s="3"/>
      <c r="IUZ145" s="3"/>
      <c r="IVA145" s="3"/>
      <c r="IVB145" s="3"/>
      <c r="IVC145" s="3"/>
      <c r="IVD145" s="3"/>
      <c r="IVE145" s="3"/>
      <c r="IVF145" s="3"/>
      <c r="IVG145" s="3"/>
      <c r="IVH145" s="3"/>
      <c r="IVI145" s="3"/>
      <c r="IVJ145" s="3"/>
      <c r="IVK145" s="3"/>
      <c r="IVL145" s="3"/>
      <c r="IVM145" s="3"/>
      <c r="IVN145" s="3"/>
      <c r="IVO145" s="3"/>
      <c r="IVP145" s="3"/>
      <c r="IVQ145" s="3"/>
      <c r="IVR145" s="3"/>
      <c r="IVS145" s="3"/>
      <c r="IVT145" s="3"/>
      <c r="IVU145" s="3"/>
      <c r="IVV145" s="3"/>
      <c r="IVW145" s="3"/>
      <c r="IVX145" s="3"/>
      <c r="IVY145" s="3"/>
      <c r="IVZ145" s="3"/>
      <c r="IWA145" s="3"/>
      <c r="IWB145" s="3"/>
      <c r="IWC145" s="3"/>
      <c r="IWD145" s="3"/>
      <c r="IWE145" s="3"/>
      <c r="IWF145" s="3"/>
      <c r="IWG145" s="3"/>
      <c r="IWH145" s="3"/>
      <c r="IWI145" s="3"/>
      <c r="IWJ145" s="3"/>
      <c r="IWK145" s="3"/>
      <c r="IWL145" s="3"/>
      <c r="IWM145" s="3"/>
      <c r="IWN145" s="3"/>
      <c r="IWO145" s="3"/>
      <c r="IWP145" s="3"/>
      <c r="IWQ145" s="3"/>
      <c r="IWR145" s="3"/>
      <c r="IWS145" s="3"/>
      <c r="IWT145" s="3"/>
      <c r="IWU145" s="3"/>
      <c r="IWV145" s="3"/>
      <c r="IWW145" s="3"/>
      <c r="IWX145" s="3"/>
      <c r="IWY145" s="3"/>
      <c r="IWZ145" s="3"/>
      <c r="IXA145" s="3"/>
      <c r="IXB145" s="3"/>
      <c r="IXC145" s="3"/>
      <c r="IXD145" s="3"/>
      <c r="IXE145" s="3"/>
      <c r="IXF145" s="3"/>
      <c r="IXG145" s="3"/>
      <c r="IXH145" s="3"/>
      <c r="IXI145" s="3"/>
      <c r="IXJ145" s="3"/>
      <c r="IXK145" s="3"/>
      <c r="IXL145" s="3"/>
      <c r="IXM145" s="3"/>
      <c r="IXN145" s="3"/>
      <c r="IXO145" s="3"/>
      <c r="IXP145" s="3"/>
      <c r="IXQ145" s="3"/>
      <c r="IXR145" s="3"/>
      <c r="IXS145" s="3"/>
      <c r="IXT145" s="3"/>
      <c r="IXU145" s="3"/>
      <c r="IXV145" s="3"/>
      <c r="IXW145" s="3"/>
      <c r="IXX145" s="3"/>
      <c r="IXY145" s="3"/>
      <c r="IXZ145" s="3"/>
      <c r="IYA145" s="3"/>
      <c r="IYB145" s="3"/>
      <c r="IYC145" s="3"/>
      <c r="IYD145" s="3"/>
      <c r="IYE145" s="3"/>
      <c r="IYF145" s="3"/>
      <c r="IYG145" s="3"/>
      <c r="IYH145" s="3"/>
      <c r="IYI145" s="3"/>
      <c r="IYJ145" s="3"/>
      <c r="IYK145" s="3"/>
      <c r="IYL145" s="3"/>
      <c r="IYM145" s="3"/>
      <c r="IYN145" s="3"/>
      <c r="IYO145" s="3"/>
      <c r="IYP145" s="3"/>
      <c r="IYQ145" s="3"/>
      <c r="IYR145" s="3"/>
      <c r="IYS145" s="3"/>
      <c r="IYT145" s="3"/>
      <c r="IYU145" s="3"/>
      <c r="IYV145" s="3"/>
      <c r="IYW145" s="3"/>
      <c r="IYX145" s="3"/>
      <c r="IYY145" s="3"/>
      <c r="IYZ145" s="3"/>
      <c r="IZA145" s="3"/>
      <c r="IZB145" s="3"/>
      <c r="IZC145" s="3"/>
      <c r="IZD145" s="3"/>
      <c r="IZE145" s="3"/>
      <c r="IZF145" s="3"/>
      <c r="IZG145" s="3"/>
      <c r="IZH145" s="3"/>
      <c r="IZI145" s="3"/>
      <c r="IZJ145" s="3"/>
      <c r="IZK145" s="3"/>
      <c r="IZL145" s="3"/>
      <c r="IZM145" s="3"/>
      <c r="IZN145" s="3"/>
      <c r="IZO145" s="3"/>
      <c r="IZP145" s="3"/>
      <c r="IZQ145" s="3"/>
      <c r="IZR145" s="3"/>
      <c r="IZS145" s="3"/>
      <c r="IZT145" s="3"/>
      <c r="IZU145" s="3"/>
      <c r="IZV145" s="3"/>
      <c r="IZW145" s="3"/>
      <c r="IZX145" s="3"/>
      <c r="IZY145" s="3"/>
      <c r="IZZ145" s="3"/>
      <c r="JAA145" s="3"/>
      <c r="JAB145" s="3"/>
      <c r="JAC145" s="3"/>
      <c r="JAD145" s="3"/>
      <c r="JAE145" s="3"/>
      <c r="JAF145" s="3"/>
      <c r="JAG145" s="3"/>
      <c r="JAH145" s="3"/>
      <c r="JAI145" s="3"/>
      <c r="JAJ145" s="3"/>
      <c r="JAK145" s="3"/>
      <c r="JAL145" s="3"/>
      <c r="JAM145" s="3"/>
      <c r="JAN145" s="3"/>
      <c r="JAO145" s="3"/>
      <c r="JAP145" s="3"/>
      <c r="JAQ145" s="3"/>
      <c r="JAR145" s="3"/>
      <c r="JAS145" s="3"/>
      <c r="JAT145" s="3"/>
      <c r="JAU145" s="3"/>
      <c r="JAV145" s="3"/>
      <c r="JAW145" s="3"/>
      <c r="JAX145" s="3"/>
      <c r="JAY145" s="3"/>
      <c r="JAZ145" s="3"/>
      <c r="JBA145" s="3"/>
      <c r="JBB145" s="3"/>
      <c r="JBC145" s="3"/>
      <c r="JBD145" s="3"/>
      <c r="JBE145" s="3"/>
      <c r="JBF145" s="3"/>
      <c r="JBG145" s="3"/>
      <c r="JBH145" s="3"/>
      <c r="JBI145" s="3"/>
      <c r="JBJ145" s="3"/>
      <c r="JBK145" s="3"/>
      <c r="JBL145" s="3"/>
      <c r="JBM145" s="3"/>
      <c r="JBN145" s="3"/>
      <c r="JBO145" s="3"/>
      <c r="JBP145" s="3"/>
      <c r="JBQ145" s="3"/>
      <c r="JBR145" s="3"/>
      <c r="JBS145" s="3"/>
      <c r="JBT145" s="3"/>
      <c r="JBU145" s="3"/>
      <c r="JBV145" s="3"/>
      <c r="JBW145" s="3"/>
      <c r="JBX145" s="3"/>
      <c r="JBY145" s="3"/>
      <c r="JBZ145" s="3"/>
      <c r="JCA145" s="3"/>
      <c r="JCB145" s="3"/>
      <c r="JCC145" s="3"/>
      <c r="JCD145" s="3"/>
      <c r="JCE145" s="3"/>
      <c r="JCF145" s="3"/>
      <c r="JCG145" s="3"/>
      <c r="JCH145" s="3"/>
      <c r="JCI145" s="3"/>
      <c r="JCJ145" s="3"/>
      <c r="JCK145" s="3"/>
      <c r="JCL145" s="3"/>
      <c r="JCM145" s="3"/>
      <c r="JCN145" s="3"/>
      <c r="JCO145" s="3"/>
      <c r="JCP145" s="3"/>
      <c r="JCQ145" s="3"/>
      <c r="JCR145" s="3"/>
      <c r="JCS145" s="3"/>
      <c r="JCT145" s="3"/>
      <c r="JCU145" s="3"/>
      <c r="JCV145" s="3"/>
      <c r="JCW145" s="3"/>
      <c r="JCX145" s="3"/>
      <c r="JCY145" s="3"/>
      <c r="JCZ145" s="3"/>
      <c r="JDA145" s="3"/>
      <c r="JDB145" s="3"/>
      <c r="JDC145" s="3"/>
      <c r="JDD145" s="3"/>
      <c r="JDE145" s="3"/>
      <c r="JDF145" s="3"/>
      <c r="JDG145" s="3"/>
      <c r="JDH145" s="3"/>
      <c r="JDI145" s="3"/>
      <c r="JDJ145" s="3"/>
      <c r="JDK145" s="3"/>
      <c r="JDL145" s="3"/>
      <c r="JDM145" s="3"/>
      <c r="JDN145" s="3"/>
      <c r="JDO145" s="3"/>
      <c r="JDP145" s="3"/>
      <c r="JDQ145" s="3"/>
      <c r="JDR145" s="3"/>
      <c r="JDS145" s="3"/>
      <c r="JDT145" s="3"/>
      <c r="JDU145" s="3"/>
      <c r="JDV145" s="3"/>
      <c r="JDW145" s="3"/>
      <c r="JDX145" s="3"/>
      <c r="JDY145" s="3"/>
      <c r="JDZ145" s="3"/>
      <c r="JEA145" s="3"/>
      <c r="JEB145" s="3"/>
      <c r="JEC145" s="3"/>
      <c r="JED145" s="3"/>
      <c r="JEE145" s="3"/>
      <c r="JEF145" s="3"/>
      <c r="JEG145" s="3"/>
      <c r="JEH145" s="3"/>
      <c r="JEI145" s="3"/>
      <c r="JEJ145" s="3"/>
      <c r="JEK145" s="3"/>
      <c r="JEL145" s="3"/>
      <c r="JEM145" s="3"/>
      <c r="JEN145" s="3"/>
      <c r="JEO145" s="3"/>
      <c r="JEP145" s="3"/>
      <c r="JEQ145" s="3"/>
      <c r="JER145" s="3"/>
      <c r="JES145" s="3"/>
      <c r="JET145" s="3"/>
      <c r="JEU145" s="3"/>
      <c r="JEV145" s="3"/>
      <c r="JEW145" s="3"/>
      <c r="JEX145" s="3"/>
      <c r="JEY145" s="3"/>
      <c r="JEZ145" s="3"/>
      <c r="JFA145" s="3"/>
      <c r="JFB145" s="3"/>
      <c r="JFC145" s="3"/>
      <c r="JFD145" s="3"/>
      <c r="JFE145" s="3"/>
      <c r="JFF145" s="3"/>
      <c r="JFG145" s="3"/>
      <c r="JFH145" s="3"/>
      <c r="JFI145" s="3"/>
      <c r="JFJ145" s="3"/>
      <c r="JFK145" s="3"/>
      <c r="JFL145" s="3"/>
      <c r="JFM145" s="3"/>
      <c r="JFN145" s="3"/>
      <c r="JFO145" s="3"/>
      <c r="JFP145" s="3"/>
      <c r="JFQ145" s="3"/>
      <c r="JFR145" s="3"/>
      <c r="JFS145" s="3"/>
      <c r="JFT145" s="3"/>
      <c r="JFU145" s="3"/>
      <c r="JFV145" s="3"/>
      <c r="JFW145" s="3"/>
      <c r="JFX145" s="3"/>
      <c r="JFY145" s="3"/>
      <c r="JFZ145" s="3"/>
      <c r="JGA145" s="3"/>
      <c r="JGB145" s="3"/>
      <c r="JGC145" s="3"/>
      <c r="JGD145" s="3"/>
      <c r="JGE145" s="3"/>
      <c r="JGF145" s="3"/>
      <c r="JGG145" s="3"/>
      <c r="JGH145" s="3"/>
      <c r="JGI145" s="3"/>
      <c r="JGJ145" s="3"/>
      <c r="JGK145" s="3"/>
      <c r="JGL145" s="3"/>
      <c r="JGM145" s="3"/>
      <c r="JGN145" s="3"/>
      <c r="JGO145" s="3"/>
      <c r="JGP145" s="3"/>
      <c r="JGQ145" s="3"/>
      <c r="JGR145" s="3"/>
      <c r="JGS145" s="3"/>
      <c r="JGT145" s="3"/>
      <c r="JGU145" s="3"/>
      <c r="JGV145" s="3"/>
      <c r="JGW145" s="3"/>
      <c r="JGX145" s="3"/>
      <c r="JGY145" s="3"/>
      <c r="JGZ145" s="3"/>
      <c r="JHA145" s="3"/>
      <c r="JHB145" s="3"/>
      <c r="JHC145" s="3"/>
      <c r="JHD145" s="3"/>
      <c r="JHE145" s="3"/>
      <c r="JHF145" s="3"/>
      <c r="JHG145" s="3"/>
      <c r="JHH145" s="3"/>
      <c r="JHI145" s="3"/>
      <c r="JHJ145" s="3"/>
      <c r="JHK145" s="3"/>
      <c r="JHL145" s="3"/>
      <c r="JHM145" s="3"/>
      <c r="JHN145" s="3"/>
      <c r="JHO145" s="3"/>
      <c r="JHP145" s="3"/>
      <c r="JHQ145" s="3"/>
      <c r="JHR145" s="3"/>
      <c r="JHS145" s="3"/>
      <c r="JHT145" s="3"/>
      <c r="JHU145" s="3"/>
      <c r="JHV145" s="3"/>
      <c r="JHW145" s="3"/>
      <c r="JHX145" s="3"/>
      <c r="JHY145" s="3"/>
      <c r="JHZ145" s="3"/>
      <c r="JIA145" s="3"/>
      <c r="JIB145" s="3"/>
      <c r="JIC145" s="3"/>
      <c r="JID145" s="3"/>
      <c r="JIE145" s="3"/>
      <c r="JIF145" s="3"/>
      <c r="JIG145" s="3"/>
      <c r="JIH145" s="3"/>
      <c r="JII145" s="3"/>
      <c r="JIJ145" s="3"/>
      <c r="JIK145" s="3"/>
      <c r="JIL145" s="3"/>
      <c r="JIM145" s="3"/>
      <c r="JIN145" s="3"/>
      <c r="JIO145" s="3"/>
      <c r="JIP145" s="3"/>
      <c r="JIQ145" s="3"/>
      <c r="JIR145" s="3"/>
      <c r="JIS145" s="3"/>
      <c r="JIT145" s="3"/>
      <c r="JIU145" s="3"/>
      <c r="JIV145" s="3"/>
      <c r="JIW145" s="3"/>
      <c r="JIX145" s="3"/>
      <c r="JIY145" s="3"/>
      <c r="JIZ145" s="3"/>
      <c r="JJA145" s="3"/>
      <c r="JJB145" s="3"/>
      <c r="JJC145" s="3"/>
      <c r="JJD145" s="3"/>
      <c r="JJE145" s="3"/>
      <c r="JJF145" s="3"/>
      <c r="JJG145" s="3"/>
      <c r="JJH145" s="3"/>
      <c r="JJI145" s="3"/>
      <c r="JJJ145" s="3"/>
      <c r="JJK145" s="3"/>
      <c r="JJL145" s="3"/>
      <c r="JJM145" s="3"/>
      <c r="JJN145" s="3"/>
      <c r="JJO145" s="3"/>
      <c r="JJP145" s="3"/>
      <c r="JJQ145" s="3"/>
      <c r="JJR145" s="3"/>
      <c r="JJS145" s="3"/>
      <c r="JJT145" s="3"/>
      <c r="JJU145" s="3"/>
      <c r="JJV145" s="3"/>
      <c r="JJW145" s="3"/>
      <c r="JJX145" s="3"/>
      <c r="JJY145" s="3"/>
      <c r="JJZ145" s="3"/>
      <c r="JKA145" s="3"/>
      <c r="JKB145" s="3"/>
      <c r="JKC145" s="3"/>
      <c r="JKD145" s="3"/>
      <c r="JKE145" s="3"/>
      <c r="JKF145" s="3"/>
      <c r="JKG145" s="3"/>
      <c r="JKH145" s="3"/>
      <c r="JKI145" s="3"/>
      <c r="JKJ145" s="3"/>
      <c r="JKK145" s="3"/>
      <c r="JKL145" s="3"/>
      <c r="JKM145" s="3"/>
      <c r="JKN145" s="3"/>
      <c r="JKO145" s="3"/>
      <c r="JKP145" s="3"/>
      <c r="JKQ145" s="3"/>
      <c r="JKR145" s="3"/>
      <c r="JKS145" s="3"/>
      <c r="JKT145" s="3"/>
      <c r="JKU145" s="3"/>
      <c r="JKV145" s="3"/>
      <c r="JKW145" s="3"/>
      <c r="JKX145" s="3"/>
      <c r="JKY145" s="3"/>
      <c r="JKZ145" s="3"/>
      <c r="JLA145" s="3"/>
      <c r="JLB145" s="3"/>
      <c r="JLC145" s="3"/>
      <c r="JLD145" s="3"/>
      <c r="JLE145" s="3"/>
      <c r="JLF145" s="3"/>
      <c r="JLG145" s="3"/>
      <c r="JLH145" s="3"/>
      <c r="JLI145" s="3"/>
      <c r="JLJ145" s="3"/>
      <c r="JLK145" s="3"/>
      <c r="JLL145" s="3"/>
      <c r="JLM145" s="3"/>
      <c r="JLN145" s="3"/>
      <c r="JLO145" s="3"/>
      <c r="JLP145" s="3"/>
      <c r="JLQ145" s="3"/>
      <c r="JLR145" s="3"/>
      <c r="JLS145" s="3"/>
      <c r="JLT145" s="3"/>
      <c r="JLU145" s="3"/>
      <c r="JLV145" s="3"/>
      <c r="JLW145" s="3"/>
      <c r="JLX145" s="3"/>
      <c r="JLY145" s="3"/>
      <c r="JLZ145" s="3"/>
      <c r="JMA145" s="3"/>
      <c r="JMB145" s="3"/>
      <c r="JMC145" s="3"/>
      <c r="JMD145" s="3"/>
      <c r="JME145" s="3"/>
      <c r="JMF145" s="3"/>
      <c r="JMG145" s="3"/>
      <c r="JMH145" s="3"/>
      <c r="JMI145" s="3"/>
      <c r="JMJ145" s="3"/>
      <c r="JMK145" s="3"/>
      <c r="JML145" s="3"/>
      <c r="JMM145" s="3"/>
      <c r="JMN145" s="3"/>
      <c r="JMO145" s="3"/>
      <c r="JMP145" s="3"/>
      <c r="JMQ145" s="3"/>
      <c r="JMR145" s="3"/>
      <c r="JMS145" s="3"/>
      <c r="JMT145" s="3"/>
      <c r="JMU145" s="3"/>
      <c r="JMV145" s="3"/>
      <c r="JMW145" s="3"/>
      <c r="JMX145" s="3"/>
      <c r="JMY145" s="3"/>
      <c r="JMZ145" s="3"/>
      <c r="JNA145" s="3"/>
      <c r="JNB145" s="3"/>
      <c r="JNC145" s="3"/>
      <c r="JND145" s="3"/>
      <c r="JNE145" s="3"/>
      <c r="JNF145" s="3"/>
      <c r="JNG145" s="3"/>
      <c r="JNH145" s="3"/>
      <c r="JNI145" s="3"/>
      <c r="JNJ145" s="3"/>
      <c r="JNK145" s="3"/>
      <c r="JNL145" s="3"/>
      <c r="JNM145" s="3"/>
      <c r="JNN145" s="3"/>
      <c r="JNO145" s="3"/>
      <c r="JNP145" s="3"/>
      <c r="JNQ145" s="3"/>
      <c r="JNR145" s="3"/>
      <c r="JNS145" s="3"/>
      <c r="JNT145" s="3"/>
      <c r="JNU145" s="3"/>
      <c r="JNV145" s="3"/>
      <c r="JNW145" s="3"/>
      <c r="JNX145" s="3"/>
      <c r="JNY145" s="3"/>
      <c r="JNZ145" s="3"/>
      <c r="JOA145" s="3"/>
      <c r="JOB145" s="3"/>
      <c r="JOC145" s="3"/>
      <c r="JOD145" s="3"/>
      <c r="JOE145" s="3"/>
      <c r="JOF145" s="3"/>
      <c r="JOG145" s="3"/>
      <c r="JOH145" s="3"/>
      <c r="JOI145" s="3"/>
      <c r="JOJ145" s="3"/>
      <c r="JOK145" s="3"/>
      <c r="JOL145" s="3"/>
      <c r="JOM145" s="3"/>
      <c r="JON145" s="3"/>
      <c r="JOO145" s="3"/>
      <c r="JOP145" s="3"/>
      <c r="JOQ145" s="3"/>
      <c r="JOR145" s="3"/>
      <c r="JOS145" s="3"/>
      <c r="JOT145" s="3"/>
      <c r="JOU145" s="3"/>
      <c r="JOV145" s="3"/>
      <c r="JOW145" s="3"/>
      <c r="JOX145" s="3"/>
      <c r="JOY145" s="3"/>
      <c r="JOZ145" s="3"/>
      <c r="JPA145" s="3"/>
      <c r="JPB145" s="3"/>
      <c r="JPC145" s="3"/>
      <c r="JPD145" s="3"/>
      <c r="JPE145" s="3"/>
      <c r="JPF145" s="3"/>
      <c r="JPG145" s="3"/>
      <c r="JPH145" s="3"/>
      <c r="JPI145" s="3"/>
      <c r="JPJ145" s="3"/>
      <c r="JPK145" s="3"/>
      <c r="JPL145" s="3"/>
      <c r="JPM145" s="3"/>
      <c r="JPN145" s="3"/>
      <c r="JPO145" s="3"/>
      <c r="JPP145" s="3"/>
      <c r="JPQ145" s="3"/>
      <c r="JPR145" s="3"/>
      <c r="JPS145" s="3"/>
      <c r="JPT145" s="3"/>
      <c r="JPU145" s="3"/>
      <c r="JPV145" s="3"/>
      <c r="JPW145" s="3"/>
      <c r="JPX145" s="3"/>
      <c r="JPY145" s="3"/>
      <c r="JPZ145" s="3"/>
      <c r="JQA145" s="3"/>
      <c r="JQB145" s="3"/>
      <c r="JQC145" s="3"/>
      <c r="JQD145" s="3"/>
      <c r="JQE145" s="3"/>
      <c r="JQF145" s="3"/>
      <c r="JQG145" s="3"/>
      <c r="JQH145" s="3"/>
      <c r="JQI145" s="3"/>
      <c r="JQJ145" s="3"/>
      <c r="JQK145" s="3"/>
      <c r="JQL145" s="3"/>
      <c r="JQM145" s="3"/>
      <c r="JQN145" s="3"/>
      <c r="JQO145" s="3"/>
      <c r="JQP145" s="3"/>
      <c r="JQQ145" s="3"/>
      <c r="JQR145" s="3"/>
      <c r="JQS145" s="3"/>
      <c r="JQT145" s="3"/>
      <c r="JQU145" s="3"/>
      <c r="JQV145" s="3"/>
      <c r="JQW145" s="3"/>
      <c r="JQX145" s="3"/>
      <c r="JQY145" s="3"/>
      <c r="JQZ145" s="3"/>
      <c r="JRA145" s="3"/>
      <c r="JRB145" s="3"/>
      <c r="JRC145" s="3"/>
      <c r="JRD145" s="3"/>
      <c r="JRE145" s="3"/>
      <c r="JRF145" s="3"/>
      <c r="JRG145" s="3"/>
      <c r="JRH145" s="3"/>
      <c r="JRI145" s="3"/>
      <c r="JRJ145" s="3"/>
      <c r="JRK145" s="3"/>
      <c r="JRL145" s="3"/>
      <c r="JRM145" s="3"/>
      <c r="JRN145" s="3"/>
      <c r="JRO145" s="3"/>
      <c r="JRP145" s="3"/>
      <c r="JRQ145" s="3"/>
      <c r="JRR145" s="3"/>
      <c r="JRS145" s="3"/>
      <c r="JRT145" s="3"/>
      <c r="JRU145" s="3"/>
      <c r="JRV145" s="3"/>
      <c r="JRW145" s="3"/>
      <c r="JRX145" s="3"/>
      <c r="JRY145" s="3"/>
      <c r="JRZ145" s="3"/>
      <c r="JSA145" s="3"/>
      <c r="JSB145" s="3"/>
      <c r="JSC145" s="3"/>
      <c r="JSD145" s="3"/>
      <c r="JSE145" s="3"/>
      <c r="JSF145" s="3"/>
      <c r="JSG145" s="3"/>
      <c r="JSH145" s="3"/>
      <c r="JSI145" s="3"/>
      <c r="JSJ145" s="3"/>
      <c r="JSK145" s="3"/>
      <c r="JSL145" s="3"/>
      <c r="JSM145" s="3"/>
      <c r="JSN145" s="3"/>
      <c r="JSO145" s="3"/>
      <c r="JSP145" s="3"/>
      <c r="JSQ145" s="3"/>
      <c r="JSR145" s="3"/>
      <c r="JSS145" s="3"/>
      <c r="JST145" s="3"/>
      <c r="JSU145" s="3"/>
      <c r="JSV145" s="3"/>
      <c r="JSW145" s="3"/>
      <c r="JSX145" s="3"/>
      <c r="JSY145" s="3"/>
      <c r="JSZ145" s="3"/>
      <c r="JTA145" s="3"/>
      <c r="JTB145" s="3"/>
      <c r="JTC145" s="3"/>
      <c r="JTD145" s="3"/>
      <c r="JTE145" s="3"/>
      <c r="JTF145" s="3"/>
      <c r="JTG145" s="3"/>
      <c r="JTH145" s="3"/>
      <c r="JTI145" s="3"/>
      <c r="JTJ145" s="3"/>
      <c r="JTK145" s="3"/>
      <c r="JTL145" s="3"/>
      <c r="JTM145" s="3"/>
      <c r="JTN145" s="3"/>
      <c r="JTO145" s="3"/>
      <c r="JTP145" s="3"/>
      <c r="JTQ145" s="3"/>
      <c r="JTR145" s="3"/>
      <c r="JTS145" s="3"/>
      <c r="JTT145" s="3"/>
      <c r="JTU145" s="3"/>
      <c r="JTV145" s="3"/>
      <c r="JTW145" s="3"/>
      <c r="JTX145" s="3"/>
      <c r="JTY145" s="3"/>
      <c r="JTZ145" s="3"/>
      <c r="JUA145" s="3"/>
      <c r="JUB145" s="3"/>
      <c r="JUC145" s="3"/>
      <c r="JUD145" s="3"/>
      <c r="JUE145" s="3"/>
      <c r="JUF145" s="3"/>
      <c r="JUG145" s="3"/>
      <c r="JUH145" s="3"/>
      <c r="JUI145" s="3"/>
      <c r="JUJ145" s="3"/>
      <c r="JUK145" s="3"/>
      <c r="JUL145" s="3"/>
      <c r="JUM145" s="3"/>
      <c r="JUN145" s="3"/>
      <c r="JUO145" s="3"/>
      <c r="JUP145" s="3"/>
      <c r="JUQ145" s="3"/>
      <c r="JUR145" s="3"/>
      <c r="JUS145" s="3"/>
      <c r="JUT145" s="3"/>
      <c r="JUU145" s="3"/>
      <c r="JUV145" s="3"/>
      <c r="JUW145" s="3"/>
      <c r="JUX145" s="3"/>
      <c r="JUY145" s="3"/>
      <c r="JUZ145" s="3"/>
      <c r="JVA145" s="3"/>
      <c r="JVB145" s="3"/>
      <c r="JVC145" s="3"/>
      <c r="JVD145" s="3"/>
      <c r="JVE145" s="3"/>
      <c r="JVF145" s="3"/>
      <c r="JVG145" s="3"/>
      <c r="JVH145" s="3"/>
      <c r="JVI145" s="3"/>
      <c r="JVJ145" s="3"/>
      <c r="JVK145" s="3"/>
      <c r="JVL145" s="3"/>
      <c r="JVM145" s="3"/>
      <c r="JVN145" s="3"/>
      <c r="JVO145" s="3"/>
      <c r="JVP145" s="3"/>
      <c r="JVQ145" s="3"/>
      <c r="JVR145" s="3"/>
      <c r="JVS145" s="3"/>
      <c r="JVT145" s="3"/>
      <c r="JVU145" s="3"/>
      <c r="JVV145" s="3"/>
      <c r="JVW145" s="3"/>
      <c r="JVX145" s="3"/>
      <c r="JVY145" s="3"/>
      <c r="JVZ145" s="3"/>
      <c r="JWA145" s="3"/>
      <c r="JWB145" s="3"/>
      <c r="JWC145" s="3"/>
      <c r="JWD145" s="3"/>
      <c r="JWE145" s="3"/>
      <c r="JWF145" s="3"/>
      <c r="JWG145" s="3"/>
      <c r="JWH145" s="3"/>
      <c r="JWI145" s="3"/>
      <c r="JWJ145" s="3"/>
      <c r="JWK145" s="3"/>
      <c r="JWL145" s="3"/>
      <c r="JWM145" s="3"/>
      <c r="JWN145" s="3"/>
      <c r="JWO145" s="3"/>
      <c r="JWP145" s="3"/>
      <c r="JWQ145" s="3"/>
      <c r="JWR145" s="3"/>
      <c r="JWS145" s="3"/>
      <c r="JWT145" s="3"/>
      <c r="JWU145" s="3"/>
      <c r="JWV145" s="3"/>
      <c r="JWW145" s="3"/>
      <c r="JWX145" s="3"/>
      <c r="JWY145" s="3"/>
      <c r="JWZ145" s="3"/>
      <c r="JXA145" s="3"/>
      <c r="JXB145" s="3"/>
      <c r="JXC145" s="3"/>
      <c r="JXD145" s="3"/>
      <c r="JXE145" s="3"/>
      <c r="JXF145" s="3"/>
      <c r="JXG145" s="3"/>
      <c r="JXH145" s="3"/>
      <c r="JXI145" s="3"/>
      <c r="JXJ145" s="3"/>
      <c r="JXK145" s="3"/>
      <c r="JXL145" s="3"/>
      <c r="JXM145" s="3"/>
      <c r="JXN145" s="3"/>
      <c r="JXO145" s="3"/>
      <c r="JXP145" s="3"/>
      <c r="JXQ145" s="3"/>
      <c r="JXR145" s="3"/>
      <c r="JXS145" s="3"/>
      <c r="JXT145" s="3"/>
      <c r="JXU145" s="3"/>
      <c r="JXV145" s="3"/>
      <c r="JXW145" s="3"/>
      <c r="JXX145" s="3"/>
      <c r="JXY145" s="3"/>
      <c r="JXZ145" s="3"/>
      <c r="JYA145" s="3"/>
      <c r="JYB145" s="3"/>
      <c r="JYC145" s="3"/>
      <c r="JYD145" s="3"/>
      <c r="JYE145" s="3"/>
      <c r="JYF145" s="3"/>
      <c r="JYG145" s="3"/>
      <c r="JYH145" s="3"/>
      <c r="JYI145" s="3"/>
      <c r="JYJ145" s="3"/>
      <c r="JYK145" s="3"/>
      <c r="JYL145" s="3"/>
      <c r="JYM145" s="3"/>
      <c r="JYN145" s="3"/>
      <c r="JYO145" s="3"/>
      <c r="JYP145" s="3"/>
      <c r="JYQ145" s="3"/>
      <c r="JYR145" s="3"/>
      <c r="JYS145" s="3"/>
      <c r="JYT145" s="3"/>
      <c r="JYU145" s="3"/>
      <c r="JYV145" s="3"/>
      <c r="JYW145" s="3"/>
      <c r="JYX145" s="3"/>
      <c r="JYY145" s="3"/>
      <c r="JYZ145" s="3"/>
      <c r="JZA145" s="3"/>
      <c r="JZB145" s="3"/>
      <c r="JZC145" s="3"/>
      <c r="JZD145" s="3"/>
      <c r="JZE145" s="3"/>
      <c r="JZF145" s="3"/>
      <c r="JZG145" s="3"/>
      <c r="JZH145" s="3"/>
      <c r="JZI145" s="3"/>
      <c r="JZJ145" s="3"/>
      <c r="JZK145" s="3"/>
      <c r="JZL145" s="3"/>
      <c r="JZM145" s="3"/>
      <c r="JZN145" s="3"/>
      <c r="JZO145" s="3"/>
      <c r="JZP145" s="3"/>
      <c r="JZQ145" s="3"/>
      <c r="JZR145" s="3"/>
      <c r="JZS145" s="3"/>
      <c r="JZT145" s="3"/>
      <c r="JZU145" s="3"/>
      <c r="JZV145" s="3"/>
      <c r="JZW145" s="3"/>
      <c r="JZX145" s="3"/>
      <c r="JZY145" s="3"/>
      <c r="JZZ145" s="3"/>
      <c r="KAA145" s="3"/>
      <c r="KAB145" s="3"/>
      <c r="KAC145" s="3"/>
      <c r="KAD145" s="3"/>
      <c r="KAE145" s="3"/>
      <c r="KAF145" s="3"/>
      <c r="KAG145" s="3"/>
      <c r="KAH145" s="3"/>
      <c r="KAI145" s="3"/>
      <c r="KAJ145" s="3"/>
      <c r="KAK145" s="3"/>
      <c r="KAL145" s="3"/>
      <c r="KAM145" s="3"/>
      <c r="KAN145" s="3"/>
      <c r="KAO145" s="3"/>
      <c r="KAP145" s="3"/>
      <c r="KAQ145" s="3"/>
      <c r="KAR145" s="3"/>
      <c r="KAS145" s="3"/>
      <c r="KAT145" s="3"/>
      <c r="KAU145" s="3"/>
      <c r="KAV145" s="3"/>
      <c r="KAW145" s="3"/>
      <c r="KAX145" s="3"/>
      <c r="KAY145" s="3"/>
      <c r="KAZ145" s="3"/>
      <c r="KBA145" s="3"/>
      <c r="KBB145" s="3"/>
      <c r="KBC145" s="3"/>
      <c r="KBD145" s="3"/>
      <c r="KBE145" s="3"/>
      <c r="KBF145" s="3"/>
      <c r="KBG145" s="3"/>
      <c r="KBH145" s="3"/>
      <c r="KBI145" s="3"/>
      <c r="KBJ145" s="3"/>
      <c r="KBK145" s="3"/>
      <c r="KBL145" s="3"/>
      <c r="KBM145" s="3"/>
      <c r="KBN145" s="3"/>
      <c r="KBO145" s="3"/>
      <c r="KBP145" s="3"/>
      <c r="KBQ145" s="3"/>
      <c r="KBR145" s="3"/>
      <c r="KBS145" s="3"/>
      <c r="KBT145" s="3"/>
      <c r="KBU145" s="3"/>
      <c r="KBV145" s="3"/>
      <c r="KBW145" s="3"/>
      <c r="KBX145" s="3"/>
      <c r="KBY145" s="3"/>
      <c r="KBZ145" s="3"/>
      <c r="KCA145" s="3"/>
      <c r="KCB145" s="3"/>
      <c r="KCC145" s="3"/>
      <c r="KCD145" s="3"/>
      <c r="KCE145" s="3"/>
      <c r="KCF145" s="3"/>
      <c r="KCG145" s="3"/>
      <c r="KCH145" s="3"/>
      <c r="KCI145" s="3"/>
      <c r="KCJ145" s="3"/>
      <c r="KCK145" s="3"/>
      <c r="KCL145" s="3"/>
      <c r="KCM145" s="3"/>
      <c r="KCN145" s="3"/>
      <c r="KCO145" s="3"/>
      <c r="KCP145" s="3"/>
      <c r="KCQ145" s="3"/>
      <c r="KCR145" s="3"/>
      <c r="KCS145" s="3"/>
      <c r="KCT145" s="3"/>
      <c r="KCU145" s="3"/>
      <c r="KCV145" s="3"/>
      <c r="KCW145" s="3"/>
      <c r="KCX145" s="3"/>
      <c r="KCY145" s="3"/>
      <c r="KCZ145" s="3"/>
      <c r="KDA145" s="3"/>
      <c r="KDB145" s="3"/>
      <c r="KDC145" s="3"/>
      <c r="KDD145" s="3"/>
      <c r="KDE145" s="3"/>
      <c r="KDF145" s="3"/>
      <c r="KDG145" s="3"/>
      <c r="KDH145" s="3"/>
      <c r="KDI145" s="3"/>
      <c r="KDJ145" s="3"/>
      <c r="KDK145" s="3"/>
      <c r="KDL145" s="3"/>
      <c r="KDM145" s="3"/>
      <c r="KDN145" s="3"/>
      <c r="KDO145" s="3"/>
      <c r="KDP145" s="3"/>
      <c r="KDQ145" s="3"/>
      <c r="KDR145" s="3"/>
      <c r="KDS145" s="3"/>
      <c r="KDT145" s="3"/>
      <c r="KDU145" s="3"/>
      <c r="KDV145" s="3"/>
      <c r="KDW145" s="3"/>
      <c r="KDX145" s="3"/>
      <c r="KDY145" s="3"/>
      <c r="KDZ145" s="3"/>
      <c r="KEA145" s="3"/>
      <c r="KEB145" s="3"/>
      <c r="KEC145" s="3"/>
      <c r="KED145" s="3"/>
      <c r="KEE145" s="3"/>
      <c r="KEF145" s="3"/>
      <c r="KEG145" s="3"/>
      <c r="KEH145" s="3"/>
      <c r="KEI145" s="3"/>
      <c r="KEJ145" s="3"/>
      <c r="KEK145" s="3"/>
      <c r="KEL145" s="3"/>
      <c r="KEM145" s="3"/>
      <c r="KEN145" s="3"/>
      <c r="KEO145" s="3"/>
      <c r="KEP145" s="3"/>
      <c r="KEQ145" s="3"/>
      <c r="KER145" s="3"/>
      <c r="KES145" s="3"/>
      <c r="KET145" s="3"/>
      <c r="KEU145" s="3"/>
      <c r="KEV145" s="3"/>
      <c r="KEW145" s="3"/>
      <c r="KEX145" s="3"/>
      <c r="KEY145" s="3"/>
      <c r="KEZ145" s="3"/>
      <c r="KFA145" s="3"/>
      <c r="KFB145" s="3"/>
      <c r="KFC145" s="3"/>
      <c r="KFD145" s="3"/>
      <c r="KFE145" s="3"/>
      <c r="KFF145" s="3"/>
      <c r="KFG145" s="3"/>
      <c r="KFH145" s="3"/>
      <c r="KFI145" s="3"/>
      <c r="KFJ145" s="3"/>
      <c r="KFK145" s="3"/>
      <c r="KFL145" s="3"/>
      <c r="KFM145" s="3"/>
      <c r="KFN145" s="3"/>
      <c r="KFO145" s="3"/>
      <c r="KFP145" s="3"/>
      <c r="KFQ145" s="3"/>
      <c r="KFR145" s="3"/>
      <c r="KFS145" s="3"/>
      <c r="KFT145" s="3"/>
      <c r="KFU145" s="3"/>
      <c r="KFV145" s="3"/>
      <c r="KFW145" s="3"/>
      <c r="KFX145" s="3"/>
      <c r="KFY145" s="3"/>
      <c r="KFZ145" s="3"/>
      <c r="KGA145" s="3"/>
      <c r="KGB145" s="3"/>
      <c r="KGC145" s="3"/>
      <c r="KGD145" s="3"/>
      <c r="KGE145" s="3"/>
      <c r="KGF145" s="3"/>
      <c r="KGG145" s="3"/>
      <c r="KGH145" s="3"/>
      <c r="KGI145" s="3"/>
      <c r="KGJ145" s="3"/>
      <c r="KGK145" s="3"/>
      <c r="KGL145" s="3"/>
      <c r="KGM145" s="3"/>
      <c r="KGN145" s="3"/>
      <c r="KGO145" s="3"/>
      <c r="KGP145" s="3"/>
      <c r="KGQ145" s="3"/>
      <c r="KGR145" s="3"/>
      <c r="KGS145" s="3"/>
      <c r="KGT145" s="3"/>
      <c r="KGU145" s="3"/>
      <c r="KGV145" s="3"/>
      <c r="KGW145" s="3"/>
      <c r="KGX145" s="3"/>
      <c r="KGY145" s="3"/>
      <c r="KGZ145" s="3"/>
      <c r="KHA145" s="3"/>
      <c r="KHB145" s="3"/>
      <c r="KHC145" s="3"/>
      <c r="KHD145" s="3"/>
      <c r="KHE145" s="3"/>
      <c r="KHF145" s="3"/>
      <c r="KHG145" s="3"/>
      <c r="KHH145" s="3"/>
      <c r="KHI145" s="3"/>
      <c r="KHJ145" s="3"/>
      <c r="KHK145" s="3"/>
      <c r="KHL145" s="3"/>
      <c r="KHM145" s="3"/>
      <c r="KHN145" s="3"/>
      <c r="KHO145" s="3"/>
      <c r="KHP145" s="3"/>
      <c r="KHQ145" s="3"/>
      <c r="KHR145" s="3"/>
      <c r="KHS145" s="3"/>
      <c r="KHT145" s="3"/>
      <c r="KHU145" s="3"/>
      <c r="KHV145" s="3"/>
      <c r="KHW145" s="3"/>
      <c r="KHX145" s="3"/>
      <c r="KHY145" s="3"/>
      <c r="KHZ145" s="3"/>
      <c r="KIA145" s="3"/>
      <c r="KIB145" s="3"/>
      <c r="KIC145" s="3"/>
      <c r="KID145" s="3"/>
      <c r="KIE145" s="3"/>
      <c r="KIF145" s="3"/>
      <c r="KIG145" s="3"/>
      <c r="KIH145" s="3"/>
      <c r="KII145" s="3"/>
      <c r="KIJ145" s="3"/>
      <c r="KIK145" s="3"/>
      <c r="KIL145" s="3"/>
      <c r="KIM145" s="3"/>
      <c r="KIN145" s="3"/>
      <c r="KIO145" s="3"/>
      <c r="KIP145" s="3"/>
      <c r="KIQ145" s="3"/>
      <c r="KIR145" s="3"/>
      <c r="KIS145" s="3"/>
      <c r="KIT145" s="3"/>
      <c r="KIU145" s="3"/>
      <c r="KIV145" s="3"/>
      <c r="KIW145" s="3"/>
      <c r="KIX145" s="3"/>
      <c r="KIY145" s="3"/>
      <c r="KIZ145" s="3"/>
      <c r="KJA145" s="3"/>
      <c r="KJB145" s="3"/>
      <c r="KJC145" s="3"/>
      <c r="KJD145" s="3"/>
      <c r="KJE145" s="3"/>
      <c r="KJF145" s="3"/>
      <c r="KJG145" s="3"/>
      <c r="KJH145" s="3"/>
      <c r="KJI145" s="3"/>
      <c r="KJJ145" s="3"/>
      <c r="KJK145" s="3"/>
      <c r="KJL145" s="3"/>
      <c r="KJM145" s="3"/>
      <c r="KJN145" s="3"/>
      <c r="KJO145" s="3"/>
      <c r="KJP145" s="3"/>
      <c r="KJQ145" s="3"/>
      <c r="KJR145" s="3"/>
      <c r="KJS145" s="3"/>
      <c r="KJT145" s="3"/>
      <c r="KJU145" s="3"/>
      <c r="KJV145" s="3"/>
      <c r="KJW145" s="3"/>
      <c r="KJX145" s="3"/>
      <c r="KJY145" s="3"/>
      <c r="KJZ145" s="3"/>
      <c r="KKA145" s="3"/>
      <c r="KKB145" s="3"/>
      <c r="KKC145" s="3"/>
      <c r="KKD145" s="3"/>
      <c r="KKE145" s="3"/>
      <c r="KKF145" s="3"/>
      <c r="KKG145" s="3"/>
      <c r="KKH145" s="3"/>
      <c r="KKI145" s="3"/>
      <c r="KKJ145" s="3"/>
      <c r="KKK145" s="3"/>
      <c r="KKL145" s="3"/>
      <c r="KKM145" s="3"/>
      <c r="KKN145" s="3"/>
      <c r="KKO145" s="3"/>
      <c r="KKP145" s="3"/>
      <c r="KKQ145" s="3"/>
      <c r="KKR145" s="3"/>
      <c r="KKS145" s="3"/>
      <c r="KKT145" s="3"/>
      <c r="KKU145" s="3"/>
      <c r="KKV145" s="3"/>
      <c r="KKW145" s="3"/>
      <c r="KKX145" s="3"/>
      <c r="KKY145" s="3"/>
      <c r="KKZ145" s="3"/>
      <c r="KLA145" s="3"/>
      <c r="KLB145" s="3"/>
      <c r="KLC145" s="3"/>
      <c r="KLD145" s="3"/>
      <c r="KLE145" s="3"/>
      <c r="KLF145" s="3"/>
      <c r="KLG145" s="3"/>
      <c r="KLH145" s="3"/>
      <c r="KLI145" s="3"/>
      <c r="KLJ145" s="3"/>
      <c r="KLK145" s="3"/>
      <c r="KLL145" s="3"/>
      <c r="KLM145" s="3"/>
      <c r="KLN145" s="3"/>
      <c r="KLO145" s="3"/>
      <c r="KLP145" s="3"/>
      <c r="KLQ145" s="3"/>
      <c r="KLR145" s="3"/>
      <c r="KLS145" s="3"/>
      <c r="KLT145" s="3"/>
      <c r="KLU145" s="3"/>
      <c r="KLV145" s="3"/>
      <c r="KLW145" s="3"/>
      <c r="KLX145" s="3"/>
      <c r="KLY145" s="3"/>
      <c r="KLZ145" s="3"/>
      <c r="KMA145" s="3"/>
      <c r="KMB145" s="3"/>
      <c r="KMC145" s="3"/>
      <c r="KMD145" s="3"/>
      <c r="KME145" s="3"/>
      <c r="KMF145" s="3"/>
      <c r="KMG145" s="3"/>
      <c r="KMH145" s="3"/>
      <c r="KMI145" s="3"/>
      <c r="KMJ145" s="3"/>
      <c r="KMK145" s="3"/>
      <c r="KML145" s="3"/>
      <c r="KMM145" s="3"/>
      <c r="KMN145" s="3"/>
      <c r="KMO145" s="3"/>
      <c r="KMP145" s="3"/>
      <c r="KMQ145" s="3"/>
      <c r="KMR145" s="3"/>
      <c r="KMS145" s="3"/>
      <c r="KMT145" s="3"/>
      <c r="KMU145" s="3"/>
      <c r="KMV145" s="3"/>
      <c r="KMW145" s="3"/>
      <c r="KMX145" s="3"/>
      <c r="KMY145" s="3"/>
      <c r="KMZ145" s="3"/>
      <c r="KNA145" s="3"/>
      <c r="KNB145" s="3"/>
      <c r="KNC145" s="3"/>
      <c r="KND145" s="3"/>
      <c r="KNE145" s="3"/>
      <c r="KNF145" s="3"/>
      <c r="KNG145" s="3"/>
      <c r="KNH145" s="3"/>
      <c r="KNI145" s="3"/>
      <c r="KNJ145" s="3"/>
      <c r="KNK145" s="3"/>
      <c r="KNL145" s="3"/>
      <c r="KNM145" s="3"/>
      <c r="KNN145" s="3"/>
      <c r="KNO145" s="3"/>
      <c r="KNP145" s="3"/>
      <c r="KNQ145" s="3"/>
      <c r="KNR145" s="3"/>
      <c r="KNS145" s="3"/>
      <c r="KNT145" s="3"/>
      <c r="KNU145" s="3"/>
      <c r="KNV145" s="3"/>
      <c r="KNW145" s="3"/>
      <c r="KNX145" s="3"/>
      <c r="KNY145" s="3"/>
      <c r="KNZ145" s="3"/>
      <c r="KOA145" s="3"/>
      <c r="KOB145" s="3"/>
      <c r="KOC145" s="3"/>
      <c r="KOD145" s="3"/>
      <c r="KOE145" s="3"/>
      <c r="KOF145" s="3"/>
      <c r="KOG145" s="3"/>
      <c r="KOH145" s="3"/>
      <c r="KOI145" s="3"/>
      <c r="KOJ145" s="3"/>
      <c r="KOK145" s="3"/>
      <c r="KOL145" s="3"/>
      <c r="KOM145" s="3"/>
      <c r="KON145" s="3"/>
      <c r="KOO145" s="3"/>
      <c r="KOP145" s="3"/>
      <c r="KOQ145" s="3"/>
      <c r="KOR145" s="3"/>
      <c r="KOS145" s="3"/>
      <c r="KOT145" s="3"/>
      <c r="KOU145" s="3"/>
      <c r="KOV145" s="3"/>
      <c r="KOW145" s="3"/>
      <c r="KOX145" s="3"/>
      <c r="KOY145" s="3"/>
      <c r="KOZ145" s="3"/>
      <c r="KPA145" s="3"/>
      <c r="KPB145" s="3"/>
      <c r="KPC145" s="3"/>
      <c r="KPD145" s="3"/>
      <c r="KPE145" s="3"/>
      <c r="KPF145" s="3"/>
      <c r="KPG145" s="3"/>
      <c r="KPH145" s="3"/>
      <c r="KPI145" s="3"/>
      <c r="KPJ145" s="3"/>
      <c r="KPK145" s="3"/>
      <c r="KPL145" s="3"/>
      <c r="KPM145" s="3"/>
      <c r="KPN145" s="3"/>
      <c r="KPO145" s="3"/>
      <c r="KPP145" s="3"/>
      <c r="KPQ145" s="3"/>
      <c r="KPR145" s="3"/>
      <c r="KPS145" s="3"/>
      <c r="KPT145" s="3"/>
      <c r="KPU145" s="3"/>
      <c r="KPV145" s="3"/>
      <c r="KPW145" s="3"/>
      <c r="KPX145" s="3"/>
      <c r="KPY145" s="3"/>
      <c r="KPZ145" s="3"/>
      <c r="KQA145" s="3"/>
      <c r="KQB145" s="3"/>
      <c r="KQC145" s="3"/>
      <c r="KQD145" s="3"/>
      <c r="KQE145" s="3"/>
      <c r="KQF145" s="3"/>
      <c r="KQG145" s="3"/>
      <c r="KQH145" s="3"/>
      <c r="KQI145" s="3"/>
      <c r="KQJ145" s="3"/>
      <c r="KQK145" s="3"/>
      <c r="KQL145" s="3"/>
      <c r="KQM145" s="3"/>
      <c r="KQN145" s="3"/>
      <c r="KQO145" s="3"/>
      <c r="KQP145" s="3"/>
      <c r="KQQ145" s="3"/>
      <c r="KQR145" s="3"/>
      <c r="KQS145" s="3"/>
      <c r="KQT145" s="3"/>
      <c r="KQU145" s="3"/>
      <c r="KQV145" s="3"/>
      <c r="KQW145" s="3"/>
      <c r="KQX145" s="3"/>
      <c r="KQY145" s="3"/>
      <c r="KQZ145" s="3"/>
      <c r="KRA145" s="3"/>
      <c r="KRB145" s="3"/>
      <c r="KRC145" s="3"/>
      <c r="KRD145" s="3"/>
      <c r="KRE145" s="3"/>
      <c r="KRF145" s="3"/>
      <c r="KRG145" s="3"/>
      <c r="KRH145" s="3"/>
      <c r="KRI145" s="3"/>
      <c r="KRJ145" s="3"/>
      <c r="KRK145" s="3"/>
      <c r="KRL145" s="3"/>
      <c r="KRM145" s="3"/>
      <c r="KRN145" s="3"/>
      <c r="KRO145" s="3"/>
      <c r="KRP145" s="3"/>
      <c r="KRQ145" s="3"/>
      <c r="KRR145" s="3"/>
      <c r="KRS145" s="3"/>
      <c r="KRT145" s="3"/>
      <c r="KRU145" s="3"/>
      <c r="KRV145" s="3"/>
      <c r="KRW145" s="3"/>
      <c r="KRX145" s="3"/>
      <c r="KRY145" s="3"/>
      <c r="KRZ145" s="3"/>
      <c r="KSA145" s="3"/>
      <c r="KSB145" s="3"/>
      <c r="KSC145" s="3"/>
      <c r="KSD145" s="3"/>
      <c r="KSE145" s="3"/>
      <c r="KSF145" s="3"/>
      <c r="KSG145" s="3"/>
      <c r="KSH145" s="3"/>
      <c r="KSI145" s="3"/>
      <c r="KSJ145" s="3"/>
      <c r="KSK145" s="3"/>
      <c r="KSL145" s="3"/>
      <c r="KSM145" s="3"/>
      <c r="KSN145" s="3"/>
      <c r="KSO145" s="3"/>
      <c r="KSP145" s="3"/>
      <c r="KSQ145" s="3"/>
      <c r="KSR145" s="3"/>
      <c r="KSS145" s="3"/>
      <c r="KST145" s="3"/>
      <c r="KSU145" s="3"/>
      <c r="KSV145" s="3"/>
      <c r="KSW145" s="3"/>
      <c r="KSX145" s="3"/>
      <c r="KSY145" s="3"/>
      <c r="KSZ145" s="3"/>
      <c r="KTA145" s="3"/>
      <c r="KTB145" s="3"/>
      <c r="KTC145" s="3"/>
      <c r="KTD145" s="3"/>
      <c r="KTE145" s="3"/>
      <c r="KTF145" s="3"/>
      <c r="KTG145" s="3"/>
      <c r="KTH145" s="3"/>
      <c r="KTI145" s="3"/>
      <c r="KTJ145" s="3"/>
      <c r="KTK145" s="3"/>
      <c r="KTL145" s="3"/>
      <c r="KTM145" s="3"/>
      <c r="KTN145" s="3"/>
      <c r="KTO145" s="3"/>
      <c r="KTP145" s="3"/>
      <c r="KTQ145" s="3"/>
      <c r="KTR145" s="3"/>
      <c r="KTS145" s="3"/>
      <c r="KTT145" s="3"/>
      <c r="KTU145" s="3"/>
      <c r="KTV145" s="3"/>
      <c r="KTW145" s="3"/>
      <c r="KTX145" s="3"/>
      <c r="KTY145" s="3"/>
      <c r="KTZ145" s="3"/>
      <c r="KUA145" s="3"/>
      <c r="KUB145" s="3"/>
      <c r="KUC145" s="3"/>
      <c r="KUD145" s="3"/>
      <c r="KUE145" s="3"/>
      <c r="KUF145" s="3"/>
      <c r="KUG145" s="3"/>
      <c r="KUH145" s="3"/>
      <c r="KUI145" s="3"/>
      <c r="KUJ145" s="3"/>
      <c r="KUK145" s="3"/>
      <c r="KUL145" s="3"/>
      <c r="KUM145" s="3"/>
      <c r="KUN145" s="3"/>
      <c r="KUO145" s="3"/>
      <c r="KUP145" s="3"/>
      <c r="KUQ145" s="3"/>
      <c r="KUR145" s="3"/>
      <c r="KUS145" s="3"/>
      <c r="KUT145" s="3"/>
      <c r="KUU145" s="3"/>
      <c r="KUV145" s="3"/>
      <c r="KUW145" s="3"/>
      <c r="KUX145" s="3"/>
      <c r="KUY145" s="3"/>
      <c r="KUZ145" s="3"/>
      <c r="KVA145" s="3"/>
      <c r="KVB145" s="3"/>
      <c r="KVC145" s="3"/>
      <c r="KVD145" s="3"/>
      <c r="KVE145" s="3"/>
      <c r="KVF145" s="3"/>
      <c r="KVG145" s="3"/>
      <c r="KVH145" s="3"/>
      <c r="KVI145" s="3"/>
      <c r="KVJ145" s="3"/>
      <c r="KVK145" s="3"/>
      <c r="KVL145" s="3"/>
      <c r="KVM145" s="3"/>
      <c r="KVN145" s="3"/>
      <c r="KVO145" s="3"/>
      <c r="KVP145" s="3"/>
      <c r="KVQ145" s="3"/>
      <c r="KVR145" s="3"/>
      <c r="KVS145" s="3"/>
      <c r="KVT145" s="3"/>
      <c r="KVU145" s="3"/>
      <c r="KVV145" s="3"/>
      <c r="KVW145" s="3"/>
      <c r="KVX145" s="3"/>
      <c r="KVY145" s="3"/>
      <c r="KVZ145" s="3"/>
      <c r="KWA145" s="3"/>
      <c r="KWB145" s="3"/>
      <c r="KWC145" s="3"/>
      <c r="KWD145" s="3"/>
      <c r="KWE145" s="3"/>
      <c r="KWF145" s="3"/>
      <c r="KWG145" s="3"/>
      <c r="KWH145" s="3"/>
      <c r="KWI145" s="3"/>
      <c r="KWJ145" s="3"/>
      <c r="KWK145" s="3"/>
      <c r="KWL145" s="3"/>
      <c r="KWM145" s="3"/>
      <c r="KWN145" s="3"/>
      <c r="KWO145" s="3"/>
      <c r="KWP145" s="3"/>
      <c r="KWQ145" s="3"/>
      <c r="KWR145" s="3"/>
      <c r="KWS145" s="3"/>
      <c r="KWT145" s="3"/>
      <c r="KWU145" s="3"/>
      <c r="KWV145" s="3"/>
      <c r="KWW145" s="3"/>
      <c r="KWX145" s="3"/>
      <c r="KWY145" s="3"/>
      <c r="KWZ145" s="3"/>
      <c r="KXA145" s="3"/>
      <c r="KXB145" s="3"/>
      <c r="KXC145" s="3"/>
      <c r="KXD145" s="3"/>
      <c r="KXE145" s="3"/>
      <c r="KXF145" s="3"/>
      <c r="KXG145" s="3"/>
      <c r="KXH145" s="3"/>
      <c r="KXI145" s="3"/>
      <c r="KXJ145" s="3"/>
      <c r="KXK145" s="3"/>
      <c r="KXL145" s="3"/>
      <c r="KXM145" s="3"/>
      <c r="KXN145" s="3"/>
      <c r="KXO145" s="3"/>
      <c r="KXP145" s="3"/>
      <c r="KXQ145" s="3"/>
      <c r="KXR145" s="3"/>
      <c r="KXS145" s="3"/>
      <c r="KXT145" s="3"/>
      <c r="KXU145" s="3"/>
      <c r="KXV145" s="3"/>
      <c r="KXW145" s="3"/>
      <c r="KXX145" s="3"/>
      <c r="KXY145" s="3"/>
      <c r="KXZ145" s="3"/>
      <c r="KYA145" s="3"/>
      <c r="KYB145" s="3"/>
      <c r="KYC145" s="3"/>
      <c r="KYD145" s="3"/>
      <c r="KYE145" s="3"/>
      <c r="KYF145" s="3"/>
      <c r="KYG145" s="3"/>
      <c r="KYH145" s="3"/>
      <c r="KYI145" s="3"/>
      <c r="KYJ145" s="3"/>
      <c r="KYK145" s="3"/>
      <c r="KYL145" s="3"/>
      <c r="KYM145" s="3"/>
      <c r="KYN145" s="3"/>
      <c r="KYO145" s="3"/>
      <c r="KYP145" s="3"/>
      <c r="KYQ145" s="3"/>
      <c r="KYR145" s="3"/>
      <c r="KYS145" s="3"/>
      <c r="KYT145" s="3"/>
      <c r="KYU145" s="3"/>
      <c r="KYV145" s="3"/>
      <c r="KYW145" s="3"/>
      <c r="KYX145" s="3"/>
      <c r="KYY145" s="3"/>
      <c r="KYZ145" s="3"/>
      <c r="KZA145" s="3"/>
      <c r="KZB145" s="3"/>
      <c r="KZC145" s="3"/>
      <c r="KZD145" s="3"/>
      <c r="KZE145" s="3"/>
      <c r="KZF145" s="3"/>
      <c r="KZG145" s="3"/>
      <c r="KZH145" s="3"/>
      <c r="KZI145" s="3"/>
      <c r="KZJ145" s="3"/>
      <c r="KZK145" s="3"/>
      <c r="KZL145" s="3"/>
      <c r="KZM145" s="3"/>
      <c r="KZN145" s="3"/>
      <c r="KZO145" s="3"/>
      <c r="KZP145" s="3"/>
      <c r="KZQ145" s="3"/>
      <c r="KZR145" s="3"/>
      <c r="KZS145" s="3"/>
      <c r="KZT145" s="3"/>
      <c r="KZU145" s="3"/>
      <c r="KZV145" s="3"/>
      <c r="KZW145" s="3"/>
      <c r="KZX145" s="3"/>
      <c r="KZY145" s="3"/>
      <c r="KZZ145" s="3"/>
      <c r="LAA145" s="3"/>
      <c r="LAB145" s="3"/>
      <c r="LAC145" s="3"/>
      <c r="LAD145" s="3"/>
      <c r="LAE145" s="3"/>
      <c r="LAF145" s="3"/>
      <c r="LAG145" s="3"/>
      <c r="LAH145" s="3"/>
      <c r="LAI145" s="3"/>
      <c r="LAJ145" s="3"/>
      <c r="LAK145" s="3"/>
      <c r="LAL145" s="3"/>
      <c r="LAM145" s="3"/>
      <c r="LAN145" s="3"/>
      <c r="LAO145" s="3"/>
      <c r="LAP145" s="3"/>
      <c r="LAQ145" s="3"/>
      <c r="LAR145" s="3"/>
      <c r="LAS145" s="3"/>
      <c r="LAT145" s="3"/>
      <c r="LAU145" s="3"/>
      <c r="LAV145" s="3"/>
      <c r="LAW145" s="3"/>
      <c r="LAX145" s="3"/>
      <c r="LAY145" s="3"/>
      <c r="LAZ145" s="3"/>
      <c r="LBA145" s="3"/>
      <c r="LBB145" s="3"/>
      <c r="LBC145" s="3"/>
      <c r="LBD145" s="3"/>
      <c r="LBE145" s="3"/>
      <c r="LBF145" s="3"/>
      <c r="LBG145" s="3"/>
      <c r="LBH145" s="3"/>
      <c r="LBI145" s="3"/>
      <c r="LBJ145" s="3"/>
      <c r="LBK145" s="3"/>
      <c r="LBL145" s="3"/>
      <c r="LBM145" s="3"/>
      <c r="LBN145" s="3"/>
      <c r="LBO145" s="3"/>
      <c r="LBP145" s="3"/>
      <c r="LBQ145" s="3"/>
      <c r="LBR145" s="3"/>
      <c r="LBS145" s="3"/>
      <c r="LBT145" s="3"/>
      <c r="LBU145" s="3"/>
      <c r="LBV145" s="3"/>
      <c r="LBW145" s="3"/>
      <c r="LBX145" s="3"/>
      <c r="LBY145" s="3"/>
      <c r="LBZ145" s="3"/>
      <c r="LCA145" s="3"/>
      <c r="LCB145" s="3"/>
      <c r="LCC145" s="3"/>
      <c r="LCD145" s="3"/>
      <c r="LCE145" s="3"/>
      <c r="LCF145" s="3"/>
      <c r="LCG145" s="3"/>
      <c r="LCH145" s="3"/>
      <c r="LCI145" s="3"/>
      <c r="LCJ145" s="3"/>
      <c r="LCK145" s="3"/>
      <c r="LCL145" s="3"/>
      <c r="LCM145" s="3"/>
      <c r="LCN145" s="3"/>
      <c r="LCO145" s="3"/>
      <c r="LCP145" s="3"/>
      <c r="LCQ145" s="3"/>
      <c r="LCR145" s="3"/>
      <c r="LCS145" s="3"/>
      <c r="LCT145" s="3"/>
      <c r="LCU145" s="3"/>
      <c r="LCV145" s="3"/>
      <c r="LCW145" s="3"/>
      <c r="LCX145" s="3"/>
      <c r="LCY145" s="3"/>
      <c r="LCZ145" s="3"/>
      <c r="LDA145" s="3"/>
      <c r="LDB145" s="3"/>
      <c r="LDC145" s="3"/>
      <c r="LDD145" s="3"/>
      <c r="LDE145" s="3"/>
      <c r="LDF145" s="3"/>
      <c r="LDG145" s="3"/>
      <c r="LDH145" s="3"/>
      <c r="LDI145" s="3"/>
      <c r="LDJ145" s="3"/>
      <c r="LDK145" s="3"/>
      <c r="LDL145" s="3"/>
      <c r="LDM145" s="3"/>
      <c r="LDN145" s="3"/>
      <c r="LDO145" s="3"/>
      <c r="LDP145" s="3"/>
      <c r="LDQ145" s="3"/>
      <c r="LDR145" s="3"/>
      <c r="LDS145" s="3"/>
      <c r="LDT145" s="3"/>
      <c r="LDU145" s="3"/>
      <c r="LDV145" s="3"/>
      <c r="LDW145" s="3"/>
      <c r="LDX145" s="3"/>
      <c r="LDY145" s="3"/>
      <c r="LDZ145" s="3"/>
      <c r="LEA145" s="3"/>
      <c r="LEB145" s="3"/>
      <c r="LEC145" s="3"/>
      <c r="LED145" s="3"/>
      <c r="LEE145" s="3"/>
      <c r="LEF145" s="3"/>
      <c r="LEG145" s="3"/>
      <c r="LEH145" s="3"/>
      <c r="LEI145" s="3"/>
      <c r="LEJ145" s="3"/>
      <c r="LEK145" s="3"/>
      <c r="LEL145" s="3"/>
      <c r="LEM145" s="3"/>
      <c r="LEN145" s="3"/>
      <c r="LEO145" s="3"/>
      <c r="LEP145" s="3"/>
      <c r="LEQ145" s="3"/>
      <c r="LER145" s="3"/>
      <c r="LES145" s="3"/>
      <c r="LET145" s="3"/>
      <c r="LEU145" s="3"/>
      <c r="LEV145" s="3"/>
      <c r="LEW145" s="3"/>
      <c r="LEX145" s="3"/>
      <c r="LEY145" s="3"/>
      <c r="LEZ145" s="3"/>
      <c r="LFA145" s="3"/>
      <c r="LFB145" s="3"/>
      <c r="LFC145" s="3"/>
      <c r="LFD145" s="3"/>
      <c r="LFE145" s="3"/>
      <c r="LFF145" s="3"/>
      <c r="LFG145" s="3"/>
      <c r="LFH145" s="3"/>
      <c r="LFI145" s="3"/>
      <c r="LFJ145" s="3"/>
      <c r="LFK145" s="3"/>
      <c r="LFL145" s="3"/>
      <c r="LFM145" s="3"/>
      <c r="LFN145" s="3"/>
      <c r="LFO145" s="3"/>
      <c r="LFP145" s="3"/>
      <c r="LFQ145" s="3"/>
      <c r="LFR145" s="3"/>
      <c r="LFS145" s="3"/>
      <c r="LFT145" s="3"/>
      <c r="LFU145" s="3"/>
      <c r="LFV145" s="3"/>
      <c r="LFW145" s="3"/>
      <c r="LFX145" s="3"/>
      <c r="LFY145" s="3"/>
      <c r="LFZ145" s="3"/>
      <c r="LGA145" s="3"/>
      <c r="LGB145" s="3"/>
      <c r="LGC145" s="3"/>
      <c r="LGD145" s="3"/>
      <c r="LGE145" s="3"/>
      <c r="LGF145" s="3"/>
      <c r="LGG145" s="3"/>
      <c r="LGH145" s="3"/>
      <c r="LGI145" s="3"/>
      <c r="LGJ145" s="3"/>
      <c r="LGK145" s="3"/>
      <c r="LGL145" s="3"/>
      <c r="LGM145" s="3"/>
      <c r="LGN145" s="3"/>
      <c r="LGO145" s="3"/>
      <c r="LGP145" s="3"/>
      <c r="LGQ145" s="3"/>
      <c r="LGR145" s="3"/>
      <c r="LGS145" s="3"/>
      <c r="LGT145" s="3"/>
      <c r="LGU145" s="3"/>
      <c r="LGV145" s="3"/>
      <c r="LGW145" s="3"/>
      <c r="LGX145" s="3"/>
      <c r="LGY145" s="3"/>
      <c r="LGZ145" s="3"/>
      <c r="LHA145" s="3"/>
      <c r="LHB145" s="3"/>
      <c r="LHC145" s="3"/>
      <c r="LHD145" s="3"/>
      <c r="LHE145" s="3"/>
      <c r="LHF145" s="3"/>
      <c r="LHG145" s="3"/>
      <c r="LHH145" s="3"/>
      <c r="LHI145" s="3"/>
      <c r="LHJ145" s="3"/>
      <c r="LHK145" s="3"/>
      <c r="LHL145" s="3"/>
      <c r="LHM145" s="3"/>
      <c r="LHN145" s="3"/>
      <c r="LHO145" s="3"/>
      <c r="LHP145" s="3"/>
      <c r="LHQ145" s="3"/>
      <c r="LHR145" s="3"/>
      <c r="LHS145" s="3"/>
      <c r="LHT145" s="3"/>
      <c r="LHU145" s="3"/>
      <c r="LHV145" s="3"/>
      <c r="LHW145" s="3"/>
      <c r="LHX145" s="3"/>
      <c r="LHY145" s="3"/>
      <c r="LHZ145" s="3"/>
      <c r="LIA145" s="3"/>
      <c r="LIB145" s="3"/>
      <c r="LIC145" s="3"/>
      <c r="LID145" s="3"/>
      <c r="LIE145" s="3"/>
      <c r="LIF145" s="3"/>
      <c r="LIG145" s="3"/>
      <c r="LIH145" s="3"/>
      <c r="LII145" s="3"/>
      <c r="LIJ145" s="3"/>
      <c r="LIK145" s="3"/>
      <c r="LIL145" s="3"/>
      <c r="LIM145" s="3"/>
      <c r="LIN145" s="3"/>
      <c r="LIO145" s="3"/>
      <c r="LIP145" s="3"/>
      <c r="LIQ145" s="3"/>
      <c r="LIR145" s="3"/>
      <c r="LIS145" s="3"/>
      <c r="LIT145" s="3"/>
      <c r="LIU145" s="3"/>
      <c r="LIV145" s="3"/>
      <c r="LIW145" s="3"/>
      <c r="LIX145" s="3"/>
      <c r="LIY145" s="3"/>
      <c r="LIZ145" s="3"/>
      <c r="LJA145" s="3"/>
      <c r="LJB145" s="3"/>
      <c r="LJC145" s="3"/>
      <c r="LJD145" s="3"/>
      <c r="LJE145" s="3"/>
      <c r="LJF145" s="3"/>
      <c r="LJG145" s="3"/>
      <c r="LJH145" s="3"/>
      <c r="LJI145" s="3"/>
      <c r="LJJ145" s="3"/>
      <c r="LJK145" s="3"/>
      <c r="LJL145" s="3"/>
      <c r="LJM145" s="3"/>
      <c r="LJN145" s="3"/>
      <c r="LJO145" s="3"/>
      <c r="LJP145" s="3"/>
      <c r="LJQ145" s="3"/>
      <c r="LJR145" s="3"/>
      <c r="LJS145" s="3"/>
      <c r="LJT145" s="3"/>
      <c r="LJU145" s="3"/>
      <c r="LJV145" s="3"/>
      <c r="LJW145" s="3"/>
      <c r="LJX145" s="3"/>
      <c r="LJY145" s="3"/>
      <c r="LJZ145" s="3"/>
      <c r="LKA145" s="3"/>
      <c r="LKB145" s="3"/>
      <c r="LKC145" s="3"/>
      <c r="LKD145" s="3"/>
      <c r="LKE145" s="3"/>
      <c r="LKF145" s="3"/>
      <c r="LKG145" s="3"/>
      <c r="LKH145" s="3"/>
      <c r="LKI145" s="3"/>
      <c r="LKJ145" s="3"/>
      <c r="LKK145" s="3"/>
      <c r="LKL145" s="3"/>
      <c r="LKM145" s="3"/>
      <c r="LKN145" s="3"/>
      <c r="LKO145" s="3"/>
      <c r="LKP145" s="3"/>
      <c r="LKQ145" s="3"/>
      <c r="LKR145" s="3"/>
      <c r="LKS145" s="3"/>
      <c r="LKT145" s="3"/>
      <c r="LKU145" s="3"/>
      <c r="LKV145" s="3"/>
      <c r="LKW145" s="3"/>
      <c r="LKX145" s="3"/>
      <c r="LKY145" s="3"/>
      <c r="LKZ145" s="3"/>
      <c r="LLA145" s="3"/>
      <c r="LLB145" s="3"/>
      <c r="LLC145" s="3"/>
      <c r="LLD145" s="3"/>
      <c r="LLE145" s="3"/>
      <c r="LLF145" s="3"/>
      <c r="LLG145" s="3"/>
      <c r="LLH145" s="3"/>
      <c r="LLI145" s="3"/>
      <c r="LLJ145" s="3"/>
      <c r="LLK145" s="3"/>
      <c r="LLL145" s="3"/>
      <c r="LLM145" s="3"/>
      <c r="LLN145" s="3"/>
      <c r="LLO145" s="3"/>
      <c r="LLP145" s="3"/>
      <c r="LLQ145" s="3"/>
      <c r="LLR145" s="3"/>
      <c r="LLS145" s="3"/>
      <c r="LLT145" s="3"/>
      <c r="LLU145" s="3"/>
      <c r="LLV145" s="3"/>
      <c r="LLW145" s="3"/>
      <c r="LLX145" s="3"/>
      <c r="LLY145" s="3"/>
      <c r="LLZ145" s="3"/>
      <c r="LMA145" s="3"/>
      <c r="LMB145" s="3"/>
      <c r="LMC145" s="3"/>
      <c r="LMD145" s="3"/>
      <c r="LME145" s="3"/>
      <c r="LMF145" s="3"/>
      <c r="LMG145" s="3"/>
      <c r="LMH145" s="3"/>
      <c r="LMI145" s="3"/>
      <c r="LMJ145" s="3"/>
      <c r="LMK145" s="3"/>
      <c r="LML145" s="3"/>
      <c r="LMM145" s="3"/>
      <c r="LMN145" s="3"/>
      <c r="LMO145" s="3"/>
      <c r="LMP145" s="3"/>
      <c r="LMQ145" s="3"/>
      <c r="LMR145" s="3"/>
      <c r="LMS145" s="3"/>
      <c r="LMT145" s="3"/>
      <c r="LMU145" s="3"/>
      <c r="LMV145" s="3"/>
      <c r="LMW145" s="3"/>
      <c r="LMX145" s="3"/>
      <c r="LMY145" s="3"/>
      <c r="LMZ145" s="3"/>
      <c r="LNA145" s="3"/>
      <c r="LNB145" s="3"/>
      <c r="LNC145" s="3"/>
      <c r="LND145" s="3"/>
      <c r="LNE145" s="3"/>
      <c r="LNF145" s="3"/>
      <c r="LNG145" s="3"/>
      <c r="LNH145" s="3"/>
      <c r="LNI145" s="3"/>
      <c r="LNJ145" s="3"/>
      <c r="LNK145" s="3"/>
      <c r="LNL145" s="3"/>
      <c r="LNM145" s="3"/>
      <c r="LNN145" s="3"/>
      <c r="LNO145" s="3"/>
      <c r="LNP145" s="3"/>
      <c r="LNQ145" s="3"/>
      <c r="LNR145" s="3"/>
      <c r="LNS145" s="3"/>
      <c r="LNT145" s="3"/>
      <c r="LNU145" s="3"/>
      <c r="LNV145" s="3"/>
      <c r="LNW145" s="3"/>
      <c r="LNX145" s="3"/>
      <c r="LNY145" s="3"/>
      <c r="LNZ145" s="3"/>
      <c r="LOA145" s="3"/>
      <c r="LOB145" s="3"/>
      <c r="LOC145" s="3"/>
      <c r="LOD145" s="3"/>
      <c r="LOE145" s="3"/>
      <c r="LOF145" s="3"/>
      <c r="LOG145" s="3"/>
      <c r="LOH145" s="3"/>
      <c r="LOI145" s="3"/>
      <c r="LOJ145" s="3"/>
      <c r="LOK145" s="3"/>
      <c r="LOL145" s="3"/>
      <c r="LOM145" s="3"/>
      <c r="LON145" s="3"/>
      <c r="LOO145" s="3"/>
      <c r="LOP145" s="3"/>
      <c r="LOQ145" s="3"/>
      <c r="LOR145" s="3"/>
      <c r="LOS145" s="3"/>
      <c r="LOT145" s="3"/>
      <c r="LOU145" s="3"/>
      <c r="LOV145" s="3"/>
      <c r="LOW145" s="3"/>
      <c r="LOX145" s="3"/>
      <c r="LOY145" s="3"/>
      <c r="LOZ145" s="3"/>
      <c r="LPA145" s="3"/>
      <c r="LPB145" s="3"/>
      <c r="LPC145" s="3"/>
      <c r="LPD145" s="3"/>
      <c r="LPE145" s="3"/>
      <c r="LPF145" s="3"/>
      <c r="LPG145" s="3"/>
      <c r="LPH145" s="3"/>
      <c r="LPI145" s="3"/>
      <c r="LPJ145" s="3"/>
      <c r="LPK145" s="3"/>
      <c r="LPL145" s="3"/>
      <c r="LPM145" s="3"/>
      <c r="LPN145" s="3"/>
      <c r="LPO145" s="3"/>
      <c r="LPP145" s="3"/>
      <c r="LPQ145" s="3"/>
      <c r="LPR145" s="3"/>
      <c r="LPS145" s="3"/>
      <c r="LPT145" s="3"/>
      <c r="LPU145" s="3"/>
      <c r="LPV145" s="3"/>
      <c r="LPW145" s="3"/>
      <c r="LPX145" s="3"/>
      <c r="LPY145" s="3"/>
      <c r="LPZ145" s="3"/>
      <c r="LQA145" s="3"/>
      <c r="LQB145" s="3"/>
      <c r="LQC145" s="3"/>
      <c r="LQD145" s="3"/>
      <c r="LQE145" s="3"/>
      <c r="LQF145" s="3"/>
      <c r="LQG145" s="3"/>
      <c r="LQH145" s="3"/>
      <c r="LQI145" s="3"/>
      <c r="LQJ145" s="3"/>
      <c r="LQK145" s="3"/>
      <c r="LQL145" s="3"/>
      <c r="LQM145" s="3"/>
      <c r="LQN145" s="3"/>
      <c r="LQO145" s="3"/>
      <c r="LQP145" s="3"/>
      <c r="LQQ145" s="3"/>
      <c r="LQR145" s="3"/>
      <c r="LQS145" s="3"/>
      <c r="LQT145" s="3"/>
      <c r="LQU145" s="3"/>
      <c r="LQV145" s="3"/>
      <c r="LQW145" s="3"/>
      <c r="LQX145" s="3"/>
      <c r="LQY145" s="3"/>
      <c r="LQZ145" s="3"/>
      <c r="LRA145" s="3"/>
      <c r="LRB145" s="3"/>
      <c r="LRC145" s="3"/>
      <c r="LRD145" s="3"/>
      <c r="LRE145" s="3"/>
      <c r="LRF145" s="3"/>
      <c r="LRG145" s="3"/>
      <c r="LRH145" s="3"/>
      <c r="LRI145" s="3"/>
      <c r="LRJ145" s="3"/>
      <c r="LRK145" s="3"/>
      <c r="LRL145" s="3"/>
      <c r="LRM145" s="3"/>
      <c r="LRN145" s="3"/>
      <c r="LRO145" s="3"/>
      <c r="LRP145" s="3"/>
      <c r="LRQ145" s="3"/>
      <c r="LRR145" s="3"/>
      <c r="LRS145" s="3"/>
      <c r="LRT145" s="3"/>
      <c r="LRU145" s="3"/>
      <c r="LRV145" s="3"/>
      <c r="LRW145" s="3"/>
      <c r="LRX145" s="3"/>
      <c r="LRY145" s="3"/>
      <c r="LRZ145" s="3"/>
      <c r="LSA145" s="3"/>
      <c r="LSB145" s="3"/>
      <c r="LSC145" s="3"/>
      <c r="LSD145" s="3"/>
      <c r="LSE145" s="3"/>
      <c r="LSF145" s="3"/>
      <c r="LSG145" s="3"/>
      <c r="LSH145" s="3"/>
      <c r="LSI145" s="3"/>
      <c r="LSJ145" s="3"/>
      <c r="LSK145" s="3"/>
      <c r="LSL145" s="3"/>
      <c r="LSM145" s="3"/>
      <c r="LSN145" s="3"/>
      <c r="LSO145" s="3"/>
      <c r="LSP145" s="3"/>
      <c r="LSQ145" s="3"/>
      <c r="LSR145" s="3"/>
      <c r="LSS145" s="3"/>
      <c r="LST145" s="3"/>
      <c r="LSU145" s="3"/>
      <c r="LSV145" s="3"/>
      <c r="LSW145" s="3"/>
      <c r="LSX145" s="3"/>
      <c r="LSY145" s="3"/>
      <c r="LSZ145" s="3"/>
      <c r="LTA145" s="3"/>
      <c r="LTB145" s="3"/>
      <c r="LTC145" s="3"/>
      <c r="LTD145" s="3"/>
      <c r="LTE145" s="3"/>
      <c r="LTF145" s="3"/>
      <c r="LTG145" s="3"/>
      <c r="LTH145" s="3"/>
      <c r="LTI145" s="3"/>
      <c r="LTJ145" s="3"/>
      <c r="LTK145" s="3"/>
      <c r="LTL145" s="3"/>
      <c r="LTM145" s="3"/>
      <c r="LTN145" s="3"/>
      <c r="LTO145" s="3"/>
      <c r="LTP145" s="3"/>
      <c r="LTQ145" s="3"/>
      <c r="LTR145" s="3"/>
      <c r="LTS145" s="3"/>
      <c r="LTT145" s="3"/>
      <c r="LTU145" s="3"/>
      <c r="LTV145" s="3"/>
      <c r="LTW145" s="3"/>
      <c r="LTX145" s="3"/>
      <c r="LTY145" s="3"/>
      <c r="LTZ145" s="3"/>
      <c r="LUA145" s="3"/>
      <c r="LUB145" s="3"/>
      <c r="LUC145" s="3"/>
      <c r="LUD145" s="3"/>
      <c r="LUE145" s="3"/>
      <c r="LUF145" s="3"/>
      <c r="LUG145" s="3"/>
      <c r="LUH145" s="3"/>
      <c r="LUI145" s="3"/>
      <c r="LUJ145" s="3"/>
      <c r="LUK145" s="3"/>
      <c r="LUL145" s="3"/>
      <c r="LUM145" s="3"/>
      <c r="LUN145" s="3"/>
      <c r="LUO145" s="3"/>
      <c r="LUP145" s="3"/>
      <c r="LUQ145" s="3"/>
      <c r="LUR145" s="3"/>
      <c r="LUS145" s="3"/>
      <c r="LUT145" s="3"/>
      <c r="LUU145" s="3"/>
      <c r="LUV145" s="3"/>
      <c r="LUW145" s="3"/>
      <c r="LUX145" s="3"/>
      <c r="LUY145" s="3"/>
      <c r="LUZ145" s="3"/>
      <c r="LVA145" s="3"/>
      <c r="LVB145" s="3"/>
      <c r="LVC145" s="3"/>
      <c r="LVD145" s="3"/>
      <c r="LVE145" s="3"/>
      <c r="LVF145" s="3"/>
      <c r="LVG145" s="3"/>
      <c r="LVH145" s="3"/>
      <c r="LVI145" s="3"/>
      <c r="LVJ145" s="3"/>
      <c r="LVK145" s="3"/>
      <c r="LVL145" s="3"/>
      <c r="LVM145" s="3"/>
      <c r="LVN145" s="3"/>
      <c r="LVO145" s="3"/>
      <c r="LVP145" s="3"/>
      <c r="LVQ145" s="3"/>
      <c r="LVR145" s="3"/>
      <c r="LVS145" s="3"/>
      <c r="LVT145" s="3"/>
      <c r="LVU145" s="3"/>
      <c r="LVV145" s="3"/>
      <c r="LVW145" s="3"/>
      <c r="LVX145" s="3"/>
      <c r="LVY145" s="3"/>
      <c r="LVZ145" s="3"/>
      <c r="LWA145" s="3"/>
      <c r="LWB145" s="3"/>
      <c r="LWC145" s="3"/>
      <c r="LWD145" s="3"/>
      <c r="LWE145" s="3"/>
      <c r="LWF145" s="3"/>
      <c r="LWG145" s="3"/>
      <c r="LWH145" s="3"/>
      <c r="LWI145" s="3"/>
      <c r="LWJ145" s="3"/>
      <c r="LWK145" s="3"/>
      <c r="LWL145" s="3"/>
      <c r="LWM145" s="3"/>
      <c r="LWN145" s="3"/>
      <c r="LWO145" s="3"/>
      <c r="LWP145" s="3"/>
      <c r="LWQ145" s="3"/>
      <c r="LWR145" s="3"/>
      <c r="LWS145" s="3"/>
      <c r="LWT145" s="3"/>
      <c r="LWU145" s="3"/>
      <c r="LWV145" s="3"/>
      <c r="LWW145" s="3"/>
      <c r="LWX145" s="3"/>
      <c r="LWY145" s="3"/>
      <c r="LWZ145" s="3"/>
      <c r="LXA145" s="3"/>
      <c r="LXB145" s="3"/>
      <c r="LXC145" s="3"/>
      <c r="LXD145" s="3"/>
      <c r="LXE145" s="3"/>
      <c r="LXF145" s="3"/>
      <c r="LXG145" s="3"/>
      <c r="LXH145" s="3"/>
      <c r="LXI145" s="3"/>
      <c r="LXJ145" s="3"/>
      <c r="LXK145" s="3"/>
      <c r="LXL145" s="3"/>
      <c r="LXM145" s="3"/>
      <c r="LXN145" s="3"/>
      <c r="LXO145" s="3"/>
      <c r="LXP145" s="3"/>
      <c r="LXQ145" s="3"/>
      <c r="LXR145" s="3"/>
      <c r="LXS145" s="3"/>
      <c r="LXT145" s="3"/>
      <c r="LXU145" s="3"/>
      <c r="LXV145" s="3"/>
      <c r="LXW145" s="3"/>
      <c r="LXX145" s="3"/>
      <c r="LXY145" s="3"/>
      <c r="LXZ145" s="3"/>
      <c r="LYA145" s="3"/>
      <c r="LYB145" s="3"/>
      <c r="LYC145" s="3"/>
      <c r="LYD145" s="3"/>
      <c r="LYE145" s="3"/>
      <c r="LYF145" s="3"/>
      <c r="LYG145" s="3"/>
      <c r="LYH145" s="3"/>
      <c r="LYI145" s="3"/>
      <c r="LYJ145" s="3"/>
      <c r="LYK145" s="3"/>
      <c r="LYL145" s="3"/>
      <c r="LYM145" s="3"/>
      <c r="LYN145" s="3"/>
      <c r="LYO145" s="3"/>
      <c r="LYP145" s="3"/>
      <c r="LYQ145" s="3"/>
      <c r="LYR145" s="3"/>
      <c r="LYS145" s="3"/>
      <c r="LYT145" s="3"/>
      <c r="LYU145" s="3"/>
      <c r="LYV145" s="3"/>
      <c r="LYW145" s="3"/>
      <c r="LYX145" s="3"/>
      <c r="LYY145" s="3"/>
      <c r="LYZ145" s="3"/>
      <c r="LZA145" s="3"/>
      <c r="LZB145" s="3"/>
      <c r="LZC145" s="3"/>
      <c r="LZD145" s="3"/>
      <c r="LZE145" s="3"/>
      <c r="LZF145" s="3"/>
      <c r="LZG145" s="3"/>
      <c r="LZH145" s="3"/>
      <c r="LZI145" s="3"/>
      <c r="LZJ145" s="3"/>
      <c r="LZK145" s="3"/>
      <c r="LZL145" s="3"/>
      <c r="LZM145" s="3"/>
      <c r="LZN145" s="3"/>
      <c r="LZO145" s="3"/>
      <c r="LZP145" s="3"/>
      <c r="LZQ145" s="3"/>
      <c r="LZR145" s="3"/>
      <c r="LZS145" s="3"/>
      <c r="LZT145" s="3"/>
      <c r="LZU145" s="3"/>
      <c r="LZV145" s="3"/>
      <c r="LZW145" s="3"/>
      <c r="LZX145" s="3"/>
      <c r="LZY145" s="3"/>
      <c r="LZZ145" s="3"/>
      <c r="MAA145" s="3"/>
      <c r="MAB145" s="3"/>
      <c r="MAC145" s="3"/>
      <c r="MAD145" s="3"/>
      <c r="MAE145" s="3"/>
      <c r="MAF145" s="3"/>
      <c r="MAG145" s="3"/>
      <c r="MAH145" s="3"/>
      <c r="MAI145" s="3"/>
      <c r="MAJ145" s="3"/>
      <c r="MAK145" s="3"/>
      <c r="MAL145" s="3"/>
      <c r="MAM145" s="3"/>
      <c r="MAN145" s="3"/>
      <c r="MAO145" s="3"/>
      <c r="MAP145" s="3"/>
      <c r="MAQ145" s="3"/>
      <c r="MAR145" s="3"/>
      <c r="MAS145" s="3"/>
      <c r="MAT145" s="3"/>
      <c r="MAU145" s="3"/>
      <c r="MAV145" s="3"/>
      <c r="MAW145" s="3"/>
      <c r="MAX145" s="3"/>
      <c r="MAY145" s="3"/>
      <c r="MAZ145" s="3"/>
      <c r="MBA145" s="3"/>
      <c r="MBB145" s="3"/>
      <c r="MBC145" s="3"/>
      <c r="MBD145" s="3"/>
      <c r="MBE145" s="3"/>
      <c r="MBF145" s="3"/>
      <c r="MBG145" s="3"/>
      <c r="MBH145" s="3"/>
      <c r="MBI145" s="3"/>
      <c r="MBJ145" s="3"/>
      <c r="MBK145" s="3"/>
      <c r="MBL145" s="3"/>
      <c r="MBM145" s="3"/>
      <c r="MBN145" s="3"/>
      <c r="MBO145" s="3"/>
      <c r="MBP145" s="3"/>
      <c r="MBQ145" s="3"/>
      <c r="MBR145" s="3"/>
      <c r="MBS145" s="3"/>
      <c r="MBT145" s="3"/>
      <c r="MBU145" s="3"/>
      <c r="MBV145" s="3"/>
      <c r="MBW145" s="3"/>
      <c r="MBX145" s="3"/>
      <c r="MBY145" s="3"/>
      <c r="MBZ145" s="3"/>
      <c r="MCA145" s="3"/>
      <c r="MCB145" s="3"/>
      <c r="MCC145" s="3"/>
      <c r="MCD145" s="3"/>
      <c r="MCE145" s="3"/>
      <c r="MCF145" s="3"/>
      <c r="MCG145" s="3"/>
      <c r="MCH145" s="3"/>
      <c r="MCI145" s="3"/>
      <c r="MCJ145" s="3"/>
      <c r="MCK145" s="3"/>
      <c r="MCL145" s="3"/>
      <c r="MCM145" s="3"/>
      <c r="MCN145" s="3"/>
      <c r="MCO145" s="3"/>
      <c r="MCP145" s="3"/>
      <c r="MCQ145" s="3"/>
      <c r="MCR145" s="3"/>
      <c r="MCS145" s="3"/>
      <c r="MCT145" s="3"/>
      <c r="MCU145" s="3"/>
      <c r="MCV145" s="3"/>
      <c r="MCW145" s="3"/>
      <c r="MCX145" s="3"/>
      <c r="MCY145" s="3"/>
      <c r="MCZ145" s="3"/>
      <c r="MDA145" s="3"/>
      <c r="MDB145" s="3"/>
      <c r="MDC145" s="3"/>
      <c r="MDD145" s="3"/>
      <c r="MDE145" s="3"/>
      <c r="MDF145" s="3"/>
      <c r="MDG145" s="3"/>
      <c r="MDH145" s="3"/>
      <c r="MDI145" s="3"/>
      <c r="MDJ145" s="3"/>
      <c r="MDK145" s="3"/>
      <c r="MDL145" s="3"/>
      <c r="MDM145" s="3"/>
      <c r="MDN145" s="3"/>
      <c r="MDO145" s="3"/>
      <c r="MDP145" s="3"/>
      <c r="MDQ145" s="3"/>
      <c r="MDR145" s="3"/>
      <c r="MDS145" s="3"/>
      <c r="MDT145" s="3"/>
      <c r="MDU145" s="3"/>
      <c r="MDV145" s="3"/>
      <c r="MDW145" s="3"/>
      <c r="MDX145" s="3"/>
      <c r="MDY145" s="3"/>
      <c r="MDZ145" s="3"/>
      <c r="MEA145" s="3"/>
      <c r="MEB145" s="3"/>
      <c r="MEC145" s="3"/>
      <c r="MED145" s="3"/>
      <c r="MEE145" s="3"/>
      <c r="MEF145" s="3"/>
      <c r="MEG145" s="3"/>
      <c r="MEH145" s="3"/>
      <c r="MEI145" s="3"/>
      <c r="MEJ145" s="3"/>
      <c r="MEK145" s="3"/>
      <c r="MEL145" s="3"/>
      <c r="MEM145" s="3"/>
      <c r="MEN145" s="3"/>
      <c r="MEO145" s="3"/>
      <c r="MEP145" s="3"/>
      <c r="MEQ145" s="3"/>
      <c r="MER145" s="3"/>
      <c r="MES145" s="3"/>
      <c r="MET145" s="3"/>
      <c r="MEU145" s="3"/>
      <c r="MEV145" s="3"/>
      <c r="MEW145" s="3"/>
      <c r="MEX145" s="3"/>
      <c r="MEY145" s="3"/>
      <c r="MEZ145" s="3"/>
      <c r="MFA145" s="3"/>
      <c r="MFB145" s="3"/>
      <c r="MFC145" s="3"/>
      <c r="MFD145" s="3"/>
      <c r="MFE145" s="3"/>
      <c r="MFF145" s="3"/>
      <c r="MFG145" s="3"/>
      <c r="MFH145" s="3"/>
      <c r="MFI145" s="3"/>
      <c r="MFJ145" s="3"/>
      <c r="MFK145" s="3"/>
      <c r="MFL145" s="3"/>
      <c r="MFM145" s="3"/>
      <c r="MFN145" s="3"/>
      <c r="MFO145" s="3"/>
      <c r="MFP145" s="3"/>
      <c r="MFQ145" s="3"/>
      <c r="MFR145" s="3"/>
      <c r="MFS145" s="3"/>
      <c r="MFT145" s="3"/>
      <c r="MFU145" s="3"/>
      <c r="MFV145" s="3"/>
      <c r="MFW145" s="3"/>
      <c r="MFX145" s="3"/>
      <c r="MFY145" s="3"/>
      <c r="MFZ145" s="3"/>
      <c r="MGA145" s="3"/>
      <c r="MGB145" s="3"/>
      <c r="MGC145" s="3"/>
      <c r="MGD145" s="3"/>
      <c r="MGE145" s="3"/>
      <c r="MGF145" s="3"/>
      <c r="MGG145" s="3"/>
      <c r="MGH145" s="3"/>
      <c r="MGI145" s="3"/>
      <c r="MGJ145" s="3"/>
      <c r="MGK145" s="3"/>
      <c r="MGL145" s="3"/>
      <c r="MGM145" s="3"/>
      <c r="MGN145" s="3"/>
      <c r="MGO145" s="3"/>
      <c r="MGP145" s="3"/>
      <c r="MGQ145" s="3"/>
      <c r="MGR145" s="3"/>
      <c r="MGS145" s="3"/>
      <c r="MGT145" s="3"/>
      <c r="MGU145" s="3"/>
      <c r="MGV145" s="3"/>
      <c r="MGW145" s="3"/>
      <c r="MGX145" s="3"/>
      <c r="MGY145" s="3"/>
      <c r="MGZ145" s="3"/>
      <c r="MHA145" s="3"/>
      <c r="MHB145" s="3"/>
      <c r="MHC145" s="3"/>
      <c r="MHD145" s="3"/>
      <c r="MHE145" s="3"/>
      <c r="MHF145" s="3"/>
      <c r="MHG145" s="3"/>
      <c r="MHH145" s="3"/>
      <c r="MHI145" s="3"/>
      <c r="MHJ145" s="3"/>
      <c r="MHK145" s="3"/>
      <c r="MHL145" s="3"/>
      <c r="MHM145" s="3"/>
      <c r="MHN145" s="3"/>
      <c r="MHO145" s="3"/>
      <c r="MHP145" s="3"/>
      <c r="MHQ145" s="3"/>
      <c r="MHR145" s="3"/>
      <c r="MHS145" s="3"/>
      <c r="MHT145" s="3"/>
      <c r="MHU145" s="3"/>
      <c r="MHV145" s="3"/>
      <c r="MHW145" s="3"/>
      <c r="MHX145" s="3"/>
      <c r="MHY145" s="3"/>
      <c r="MHZ145" s="3"/>
      <c r="MIA145" s="3"/>
      <c r="MIB145" s="3"/>
      <c r="MIC145" s="3"/>
      <c r="MID145" s="3"/>
      <c r="MIE145" s="3"/>
      <c r="MIF145" s="3"/>
      <c r="MIG145" s="3"/>
      <c r="MIH145" s="3"/>
      <c r="MII145" s="3"/>
      <c r="MIJ145" s="3"/>
      <c r="MIK145" s="3"/>
      <c r="MIL145" s="3"/>
      <c r="MIM145" s="3"/>
      <c r="MIN145" s="3"/>
      <c r="MIO145" s="3"/>
      <c r="MIP145" s="3"/>
      <c r="MIQ145" s="3"/>
      <c r="MIR145" s="3"/>
      <c r="MIS145" s="3"/>
      <c r="MIT145" s="3"/>
      <c r="MIU145" s="3"/>
      <c r="MIV145" s="3"/>
      <c r="MIW145" s="3"/>
      <c r="MIX145" s="3"/>
      <c r="MIY145" s="3"/>
      <c r="MIZ145" s="3"/>
      <c r="MJA145" s="3"/>
      <c r="MJB145" s="3"/>
      <c r="MJC145" s="3"/>
      <c r="MJD145" s="3"/>
      <c r="MJE145" s="3"/>
      <c r="MJF145" s="3"/>
      <c r="MJG145" s="3"/>
      <c r="MJH145" s="3"/>
      <c r="MJI145" s="3"/>
      <c r="MJJ145" s="3"/>
      <c r="MJK145" s="3"/>
      <c r="MJL145" s="3"/>
      <c r="MJM145" s="3"/>
      <c r="MJN145" s="3"/>
      <c r="MJO145" s="3"/>
      <c r="MJP145" s="3"/>
      <c r="MJQ145" s="3"/>
      <c r="MJR145" s="3"/>
      <c r="MJS145" s="3"/>
      <c r="MJT145" s="3"/>
      <c r="MJU145" s="3"/>
      <c r="MJV145" s="3"/>
      <c r="MJW145" s="3"/>
      <c r="MJX145" s="3"/>
      <c r="MJY145" s="3"/>
      <c r="MJZ145" s="3"/>
      <c r="MKA145" s="3"/>
      <c r="MKB145" s="3"/>
      <c r="MKC145" s="3"/>
      <c r="MKD145" s="3"/>
      <c r="MKE145" s="3"/>
      <c r="MKF145" s="3"/>
      <c r="MKG145" s="3"/>
      <c r="MKH145" s="3"/>
      <c r="MKI145" s="3"/>
      <c r="MKJ145" s="3"/>
      <c r="MKK145" s="3"/>
      <c r="MKL145" s="3"/>
      <c r="MKM145" s="3"/>
      <c r="MKN145" s="3"/>
      <c r="MKO145" s="3"/>
      <c r="MKP145" s="3"/>
      <c r="MKQ145" s="3"/>
      <c r="MKR145" s="3"/>
      <c r="MKS145" s="3"/>
      <c r="MKT145" s="3"/>
      <c r="MKU145" s="3"/>
      <c r="MKV145" s="3"/>
      <c r="MKW145" s="3"/>
      <c r="MKX145" s="3"/>
      <c r="MKY145" s="3"/>
      <c r="MKZ145" s="3"/>
      <c r="MLA145" s="3"/>
      <c r="MLB145" s="3"/>
      <c r="MLC145" s="3"/>
      <c r="MLD145" s="3"/>
      <c r="MLE145" s="3"/>
      <c r="MLF145" s="3"/>
      <c r="MLG145" s="3"/>
      <c r="MLH145" s="3"/>
      <c r="MLI145" s="3"/>
      <c r="MLJ145" s="3"/>
      <c r="MLK145" s="3"/>
      <c r="MLL145" s="3"/>
      <c r="MLM145" s="3"/>
      <c r="MLN145" s="3"/>
      <c r="MLO145" s="3"/>
      <c r="MLP145" s="3"/>
      <c r="MLQ145" s="3"/>
      <c r="MLR145" s="3"/>
      <c r="MLS145" s="3"/>
      <c r="MLT145" s="3"/>
      <c r="MLU145" s="3"/>
      <c r="MLV145" s="3"/>
      <c r="MLW145" s="3"/>
      <c r="MLX145" s="3"/>
      <c r="MLY145" s="3"/>
      <c r="MLZ145" s="3"/>
      <c r="MMA145" s="3"/>
      <c r="MMB145" s="3"/>
      <c r="MMC145" s="3"/>
      <c r="MMD145" s="3"/>
      <c r="MME145" s="3"/>
      <c r="MMF145" s="3"/>
      <c r="MMG145" s="3"/>
      <c r="MMH145" s="3"/>
      <c r="MMI145" s="3"/>
      <c r="MMJ145" s="3"/>
      <c r="MMK145" s="3"/>
      <c r="MML145" s="3"/>
      <c r="MMM145" s="3"/>
      <c r="MMN145" s="3"/>
      <c r="MMO145" s="3"/>
      <c r="MMP145" s="3"/>
      <c r="MMQ145" s="3"/>
      <c r="MMR145" s="3"/>
      <c r="MMS145" s="3"/>
      <c r="MMT145" s="3"/>
      <c r="MMU145" s="3"/>
      <c r="MMV145" s="3"/>
      <c r="MMW145" s="3"/>
      <c r="MMX145" s="3"/>
      <c r="MMY145" s="3"/>
      <c r="MMZ145" s="3"/>
      <c r="MNA145" s="3"/>
      <c r="MNB145" s="3"/>
      <c r="MNC145" s="3"/>
      <c r="MND145" s="3"/>
      <c r="MNE145" s="3"/>
      <c r="MNF145" s="3"/>
      <c r="MNG145" s="3"/>
      <c r="MNH145" s="3"/>
      <c r="MNI145" s="3"/>
      <c r="MNJ145" s="3"/>
      <c r="MNK145" s="3"/>
      <c r="MNL145" s="3"/>
      <c r="MNM145" s="3"/>
      <c r="MNN145" s="3"/>
      <c r="MNO145" s="3"/>
      <c r="MNP145" s="3"/>
      <c r="MNQ145" s="3"/>
      <c r="MNR145" s="3"/>
      <c r="MNS145" s="3"/>
      <c r="MNT145" s="3"/>
      <c r="MNU145" s="3"/>
      <c r="MNV145" s="3"/>
      <c r="MNW145" s="3"/>
      <c r="MNX145" s="3"/>
      <c r="MNY145" s="3"/>
      <c r="MNZ145" s="3"/>
      <c r="MOA145" s="3"/>
      <c r="MOB145" s="3"/>
      <c r="MOC145" s="3"/>
      <c r="MOD145" s="3"/>
      <c r="MOE145" s="3"/>
      <c r="MOF145" s="3"/>
      <c r="MOG145" s="3"/>
      <c r="MOH145" s="3"/>
      <c r="MOI145" s="3"/>
      <c r="MOJ145" s="3"/>
      <c r="MOK145" s="3"/>
      <c r="MOL145" s="3"/>
      <c r="MOM145" s="3"/>
      <c r="MON145" s="3"/>
      <c r="MOO145" s="3"/>
      <c r="MOP145" s="3"/>
      <c r="MOQ145" s="3"/>
      <c r="MOR145" s="3"/>
      <c r="MOS145" s="3"/>
      <c r="MOT145" s="3"/>
      <c r="MOU145" s="3"/>
      <c r="MOV145" s="3"/>
      <c r="MOW145" s="3"/>
      <c r="MOX145" s="3"/>
      <c r="MOY145" s="3"/>
      <c r="MOZ145" s="3"/>
      <c r="MPA145" s="3"/>
      <c r="MPB145" s="3"/>
      <c r="MPC145" s="3"/>
      <c r="MPD145" s="3"/>
      <c r="MPE145" s="3"/>
      <c r="MPF145" s="3"/>
      <c r="MPG145" s="3"/>
      <c r="MPH145" s="3"/>
      <c r="MPI145" s="3"/>
      <c r="MPJ145" s="3"/>
      <c r="MPK145" s="3"/>
      <c r="MPL145" s="3"/>
      <c r="MPM145" s="3"/>
      <c r="MPN145" s="3"/>
      <c r="MPO145" s="3"/>
      <c r="MPP145" s="3"/>
      <c r="MPQ145" s="3"/>
      <c r="MPR145" s="3"/>
      <c r="MPS145" s="3"/>
      <c r="MPT145" s="3"/>
      <c r="MPU145" s="3"/>
      <c r="MPV145" s="3"/>
      <c r="MPW145" s="3"/>
      <c r="MPX145" s="3"/>
      <c r="MPY145" s="3"/>
      <c r="MPZ145" s="3"/>
      <c r="MQA145" s="3"/>
      <c r="MQB145" s="3"/>
      <c r="MQC145" s="3"/>
      <c r="MQD145" s="3"/>
      <c r="MQE145" s="3"/>
      <c r="MQF145" s="3"/>
      <c r="MQG145" s="3"/>
      <c r="MQH145" s="3"/>
      <c r="MQI145" s="3"/>
      <c r="MQJ145" s="3"/>
      <c r="MQK145" s="3"/>
      <c r="MQL145" s="3"/>
      <c r="MQM145" s="3"/>
      <c r="MQN145" s="3"/>
      <c r="MQO145" s="3"/>
      <c r="MQP145" s="3"/>
      <c r="MQQ145" s="3"/>
      <c r="MQR145" s="3"/>
      <c r="MQS145" s="3"/>
      <c r="MQT145" s="3"/>
      <c r="MQU145" s="3"/>
      <c r="MQV145" s="3"/>
      <c r="MQW145" s="3"/>
      <c r="MQX145" s="3"/>
      <c r="MQY145" s="3"/>
      <c r="MQZ145" s="3"/>
      <c r="MRA145" s="3"/>
      <c r="MRB145" s="3"/>
      <c r="MRC145" s="3"/>
      <c r="MRD145" s="3"/>
      <c r="MRE145" s="3"/>
      <c r="MRF145" s="3"/>
      <c r="MRG145" s="3"/>
      <c r="MRH145" s="3"/>
      <c r="MRI145" s="3"/>
      <c r="MRJ145" s="3"/>
      <c r="MRK145" s="3"/>
      <c r="MRL145" s="3"/>
      <c r="MRM145" s="3"/>
      <c r="MRN145" s="3"/>
      <c r="MRO145" s="3"/>
      <c r="MRP145" s="3"/>
      <c r="MRQ145" s="3"/>
      <c r="MRR145" s="3"/>
      <c r="MRS145" s="3"/>
      <c r="MRT145" s="3"/>
      <c r="MRU145" s="3"/>
      <c r="MRV145" s="3"/>
      <c r="MRW145" s="3"/>
      <c r="MRX145" s="3"/>
      <c r="MRY145" s="3"/>
      <c r="MRZ145" s="3"/>
      <c r="MSA145" s="3"/>
      <c r="MSB145" s="3"/>
      <c r="MSC145" s="3"/>
      <c r="MSD145" s="3"/>
      <c r="MSE145" s="3"/>
      <c r="MSF145" s="3"/>
      <c r="MSG145" s="3"/>
      <c r="MSH145" s="3"/>
      <c r="MSI145" s="3"/>
      <c r="MSJ145" s="3"/>
      <c r="MSK145" s="3"/>
      <c r="MSL145" s="3"/>
      <c r="MSM145" s="3"/>
      <c r="MSN145" s="3"/>
      <c r="MSO145" s="3"/>
      <c r="MSP145" s="3"/>
      <c r="MSQ145" s="3"/>
      <c r="MSR145" s="3"/>
      <c r="MSS145" s="3"/>
      <c r="MST145" s="3"/>
      <c r="MSU145" s="3"/>
      <c r="MSV145" s="3"/>
      <c r="MSW145" s="3"/>
      <c r="MSX145" s="3"/>
      <c r="MSY145" s="3"/>
      <c r="MSZ145" s="3"/>
      <c r="MTA145" s="3"/>
      <c r="MTB145" s="3"/>
      <c r="MTC145" s="3"/>
      <c r="MTD145" s="3"/>
      <c r="MTE145" s="3"/>
      <c r="MTF145" s="3"/>
      <c r="MTG145" s="3"/>
      <c r="MTH145" s="3"/>
      <c r="MTI145" s="3"/>
      <c r="MTJ145" s="3"/>
      <c r="MTK145" s="3"/>
      <c r="MTL145" s="3"/>
      <c r="MTM145" s="3"/>
      <c r="MTN145" s="3"/>
      <c r="MTO145" s="3"/>
      <c r="MTP145" s="3"/>
      <c r="MTQ145" s="3"/>
      <c r="MTR145" s="3"/>
      <c r="MTS145" s="3"/>
      <c r="MTT145" s="3"/>
      <c r="MTU145" s="3"/>
      <c r="MTV145" s="3"/>
      <c r="MTW145" s="3"/>
      <c r="MTX145" s="3"/>
      <c r="MTY145" s="3"/>
      <c r="MTZ145" s="3"/>
      <c r="MUA145" s="3"/>
      <c r="MUB145" s="3"/>
      <c r="MUC145" s="3"/>
      <c r="MUD145" s="3"/>
      <c r="MUE145" s="3"/>
      <c r="MUF145" s="3"/>
      <c r="MUG145" s="3"/>
      <c r="MUH145" s="3"/>
      <c r="MUI145" s="3"/>
      <c r="MUJ145" s="3"/>
      <c r="MUK145" s="3"/>
      <c r="MUL145" s="3"/>
      <c r="MUM145" s="3"/>
      <c r="MUN145" s="3"/>
      <c r="MUO145" s="3"/>
      <c r="MUP145" s="3"/>
      <c r="MUQ145" s="3"/>
      <c r="MUR145" s="3"/>
      <c r="MUS145" s="3"/>
      <c r="MUT145" s="3"/>
      <c r="MUU145" s="3"/>
      <c r="MUV145" s="3"/>
      <c r="MUW145" s="3"/>
      <c r="MUX145" s="3"/>
      <c r="MUY145" s="3"/>
      <c r="MUZ145" s="3"/>
      <c r="MVA145" s="3"/>
      <c r="MVB145" s="3"/>
      <c r="MVC145" s="3"/>
      <c r="MVD145" s="3"/>
      <c r="MVE145" s="3"/>
      <c r="MVF145" s="3"/>
      <c r="MVG145" s="3"/>
      <c r="MVH145" s="3"/>
      <c r="MVI145" s="3"/>
      <c r="MVJ145" s="3"/>
      <c r="MVK145" s="3"/>
      <c r="MVL145" s="3"/>
      <c r="MVM145" s="3"/>
      <c r="MVN145" s="3"/>
      <c r="MVO145" s="3"/>
      <c r="MVP145" s="3"/>
      <c r="MVQ145" s="3"/>
      <c r="MVR145" s="3"/>
      <c r="MVS145" s="3"/>
      <c r="MVT145" s="3"/>
      <c r="MVU145" s="3"/>
      <c r="MVV145" s="3"/>
      <c r="MVW145" s="3"/>
      <c r="MVX145" s="3"/>
      <c r="MVY145" s="3"/>
      <c r="MVZ145" s="3"/>
      <c r="MWA145" s="3"/>
      <c r="MWB145" s="3"/>
      <c r="MWC145" s="3"/>
      <c r="MWD145" s="3"/>
      <c r="MWE145" s="3"/>
      <c r="MWF145" s="3"/>
      <c r="MWG145" s="3"/>
      <c r="MWH145" s="3"/>
      <c r="MWI145" s="3"/>
      <c r="MWJ145" s="3"/>
      <c r="MWK145" s="3"/>
      <c r="MWL145" s="3"/>
      <c r="MWM145" s="3"/>
      <c r="MWN145" s="3"/>
      <c r="MWO145" s="3"/>
      <c r="MWP145" s="3"/>
      <c r="MWQ145" s="3"/>
      <c r="MWR145" s="3"/>
      <c r="MWS145" s="3"/>
      <c r="MWT145" s="3"/>
      <c r="MWU145" s="3"/>
      <c r="MWV145" s="3"/>
      <c r="MWW145" s="3"/>
      <c r="MWX145" s="3"/>
      <c r="MWY145" s="3"/>
      <c r="MWZ145" s="3"/>
      <c r="MXA145" s="3"/>
      <c r="MXB145" s="3"/>
      <c r="MXC145" s="3"/>
      <c r="MXD145" s="3"/>
      <c r="MXE145" s="3"/>
      <c r="MXF145" s="3"/>
      <c r="MXG145" s="3"/>
      <c r="MXH145" s="3"/>
      <c r="MXI145" s="3"/>
      <c r="MXJ145" s="3"/>
      <c r="MXK145" s="3"/>
      <c r="MXL145" s="3"/>
      <c r="MXM145" s="3"/>
      <c r="MXN145" s="3"/>
      <c r="MXO145" s="3"/>
      <c r="MXP145" s="3"/>
      <c r="MXQ145" s="3"/>
      <c r="MXR145" s="3"/>
      <c r="MXS145" s="3"/>
      <c r="MXT145" s="3"/>
      <c r="MXU145" s="3"/>
      <c r="MXV145" s="3"/>
      <c r="MXW145" s="3"/>
      <c r="MXX145" s="3"/>
      <c r="MXY145" s="3"/>
      <c r="MXZ145" s="3"/>
      <c r="MYA145" s="3"/>
      <c r="MYB145" s="3"/>
      <c r="MYC145" s="3"/>
      <c r="MYD145" s="3"/>
      <c r="MYE145" s="3"/>
      <c r="MYF145" s="3"/>
      <c r="MYG145" s="3"/>
      <c r="MYH145" s="3"/>
      <c r="MYI145" s="3"/>
      <c r="MYJ145" s="3"/>
      <c r="MYK145" s="3"/>
      <c r="MYL145" s="3"/>
      <c r="MYM145" s="3"/>
      <c r="MYN145" s="3"/>
      <c r="MYO145" s="3"/>
      <c r="MYP145" s="3"/>
      <c r="MYQ145" s="3"/>
      <c r="MYR145" s="3"/>
      <c r="MYS145" s="3"/>
      <c r="MYT145" s="3"/>
      <c r="MYU145" s="3"/>
      <c r="MYV145" s="3"/>
      <c r="MYW145" s="3"/>
      <c r="MYX145" s="3"/>
      <c r="MYY145" s="3"/>
      <c r="MYZ145" s="3"/>
      <c r="MZA145" s="3"/>
      <c r="MZB145" s="3"/>
      <c r="MZC145" s="3"/>
      <c r="MZD145" s="3"/>
      <c r="MZE145" s="3"/>
      <c r="MZF145" s="3"/>
      <c r="MZG145" s="3"/>
      <c r="MZH145" s="3"/>
      <c r="MZI145" s="3"/>
      <c r="MZJ145" s="3"/>
      <c r="MZK145" s="3"/>
      <c r="MZL145" s="3"/>
      <c r="MZM145" s="3"/>
      <c r="MZN145" s="3"/>
      <c r="MZO145" s="3"/>
      <c r="MZP145" s="3"/>
      <c r="MZQ145" s="3"/>
      <c r="MZR145" s="3"/>
      <c r="MZS145" s="3"/>
      <c r="MZT145" s="3"/>
      <c r="MZU145" s="3"/>
      <c r="MZV145" s="3"/>
      <c r="MZW145" s="3"/>
      <c r="MZX145" s="3"/>
      <c r="MZY145" s="3"/>
      <c r="MZZ145" s="3"/>
      <c r="NAA145" s="3"/>
      <c r="NAB145" s="3"/>
      <c r="NAC145" s="3"/>
      <c r="NAD145" s="3"/>
      <c r="NAE145" s="3"/>
      <c r="NAF145" s="3"/>
      <c r="NAG145" s="3"/>
      <c r="NAH145" s="3"/>
      <c r="NAI145" s="3"/>
      <c r="NAJ145" s="3"/>
      <c r="NAK145" s="3"/>
      <c r="NAL145" s="3"/>
      <c r="NAM145" s="3"/>
      <c r="NAN145" s="3"/>
      <c r="NAO145" s="3"/>
      <c r="NAP145" s="3"/>
      <c r="NAQ145" s="3"/>
      <c r="NAR145" s="3"/>
      <c r="NAS145" s="3"/>
      <c r="NAT145" s="3"/>
      <c r="NAU145" s="3"/>
      <c r="NAV145" s="3"/>
      <c r="NAW145" s="3"/>
      <c r="NAX145" s="3"/>
      <c r="NAY145" s="3"/>
      <c r="NAZ145" s="3"/>
      <c r="NBA145" s="3"/>
      <c r="NBB145" s="3"/>
      <c r="NBC145" s="3"/>
      <c r="NBD145" s="3"/>
      <c r="NBE145" s="3"/>
      <c r="NBF145" s="3"/>
      <c r="NBG145" s="3"/>
      <c r="NBH145" s="3"/>
      <c r="NBI145" s="3"/>
      <c r="NBJ145" s="3"/>
      <c r="NBK145" s="3"/>
      <c r="NBL145" s="3"/>
      <c r="NBM145" s="3"/>
      <c r="NBN145" s="3"/>
      <c r="NBO145" s="3"/>
      <c r="NBP145" s="3"/>
      <c r="NBQ145" s="3"/>
      <c r="NBR145" s="3"/>
      <c r="NBS145" s="3"/>
      <c r="NBT145" s="3"/>
      <c r="NBU145" s="3"/>
      <c r="NBV145" s="3"/>
      <c r="NBW145" s="3"/>
      <c r="NBX145" s="3"/>
      <c r="NBY145" s="3"/>
      <c r="NBZ145" s="3"/>
      <c r="NCA145" s="3"/>
      <c r="NCB145" s="3"/>
      <c r="NCC145" s="3"/>
      <c r="NCD145" s="3"/>
      <c r="NCE145" s="3"/>
      <c r="NCF145" s="3"/>
      <c r="NCG145" s="3"/>
      <c r="NCH145" s="3"/>
      <c r="NCI145" s="3"/>
      <c r="NCJ145" s="3"/>
      <c r="NCK145" s="3"/>
      <c r="NCL145" s="3"/>
      <c r="NCM145" s="3"/>
      <c r="NCN145" s="3"/>
      <c r="NCO145" s="3"/>
      <c r="NCP145" s="3"/>
      <c r="NCQ145" s="3"/>
      <c r="NCR145" s="3"/>
      <c r="NCS145" s="3"/>
      <c r="NCT145" s="3"/>
      <c r="NCU145" s="3"/>
      <c r="NCV145" s="3"/>
      <c r="NCW145" s="3"/>
      <c r="NCX145" s="3"/>
      <c r="NCY145" s="3"/>
      <c r="NCZ145" s="3"/>
      <c r="NDA145" s="3"/>
      <c r="NDB145" s="3"/>
      <c r="NDC145" s="3"/>
      <c r="NDD145" s="3"/>
      <c r="NDE145" s="3"/>
      <c r="NDF145" s="3"/>
      <c r="NDG145" s="3"/>
      <c r="NDH145" s="3"/>
      <c r="NDI145" s="3"/>
      <c r="NDJ145" s="3"/>
      <c r="NDK145" s="3"/>
      <c r="NDL145" s="3"/>
      <c r="NDM145" s="3"/>
      <c r="NDN145" s="3"/>
      <c r="NDO145" s="3"/>
      <c r="NDP145" s="3"/>
      <c r="NDQ145" s="3"/>
      <c r="NDR145" s="3"/>
      <c r="NDS145" s="3"/>
      <c r="NDT145" s="3"/>
      <c r="NDU145" s="3"/>
      <c r="NDV145" s="3"/>
      <c r="NDW145" s="3"/>
      <c r="NDX145" s="3"/>
      <c r="NDY145" s="3"/>
      <c r="NDZ145" s="3"/>
      <c r="NEA145" s="3"/>
      <c r="NEB145" s="3"/>
      <c r="NEC145" s="3"/>
      <c r="NED145" s="3"/>
      <c r="NEE145" s="3"/>
      <c r="NEF145" s="3"/>
      <c r="NEG145" s="3"/>
      <c r="NEH145" s="3"/>
      <c r="NEI145" s="3"/>
      <c r="NEJ145" s="3"/>
      <c r="NEK145" s="3"/>
      <c r="NEL145" s="3"/>
      <c r="NEM145" s="3"/>
      <c r="NEN145" s="3"/>
      <c r="NEO145" s="3"/>
      <c r="NEP145" s="3"/>
      <c r="NEQ145" s="3"/>
      <c r="NER145" s="3"/>
      <c r="NES145" s="3"/>
      <c r="NET145" s="3"/>
      <c r="NEU145" s="3"/>
      <c r="NEV145" s="3"/>
      <c r="NEW145" s="3"/>
      <c r="NEX145" s="3"/>
      <c r="NEY145" s="3"/>
      <c r="NEZ145" s="3"/>
      <c r="NFA145" s="3"/>
      <c r="NFB145" s="3"/>
      <c r="NFC145" s="3"/>
      <c r="NFD145" s="3"/>
      <c r="NFE145" s="3"/>
      <c r="NFF145" s="3"/>
      <c r="NFG145" s="3"/>
      <c r="NFH145" s="3"/>
      <c r="NFI145" s="3"/>
      <c r="NFJ145" s="3"/>
      <c r="NFK145" s="3"/>
      <c r="NFL145" s="3"/>
      <c r="NFM145" s="3"/>
      <c r="NFN145" s="3"/>
      <c r="NFO145" s="3"/>
      <c r="NFP145" s="3"/>
      <c r="NFQ145" s="3"/>
      <c r="NFR145" s="3"/>
      <c r="NFS145" s="3"/>
      <c r="NFT145" s="3"/>
      <c r="NFU145" s="3"/>
      <c r="NFV145" s="3"/>
      <c r="NFW145" s="3"/>
      <c r="NFX145" s="3"/>
      <c r="NFY145" s="3"/>
      <c r="NFZ145" s="3"/>
      <c r="NGA145" s="3"/>
      <c r="NGB145" s="3"/>
      <c r="NGC145" s="3"/>
      <c r="NGD145" s="3"/>
      <c r="NGE145" s="3"/>
      <c r="NGF145" s="3"/>
      <c r="NGG145" s="3"/>
      <c r="NGH145" s="3"/>
      <c r="NGI145" s="3"/>
      <c r="NGJ145" s="3"/>
      <c r="NGK145" s="3"/>
      <c r="NGL145" s="3"/>
      <c r="NGM145" s="3"/>
      <c r="NGN145" s="3"/>
      <c r="NGO145" s="3"/>
      <c r="NGP145" s="3"/>
      <c r="NGQ145" s="3"/>
      <c r="NGR145" s="3"/>
      <c r="NGS145" s="3"/>
      <c r="NGT145" s="3"/>
      <c r="NGU145" s="3"/>
      <c r="NGV145" s="3"/>
      <c r="NGW145" s="3"/>
      <c r="NGX145" s="3"/>
      <c r="NGY145" s="3"/>
      <c r="NGZ145" s="3"/>
      <c r="NHA145" s="3"/>
      <c r="NHB145" s="3"/>
      <c r="NHC145" s="3"/>
      <c r="NHD145" s="3"/>
      <c r="NHE145" s="3"/>
      <c r="NHF145" s="3"/>
      <c r="NHG145" s="3"/>
      <c r="NHH145" s="3"/>
      <c r="NHI145" s="3"/>
      <c r="NHJ145" s="3"/>
      <c r="NHK145" s="3"/>
      <c r="NHL145" s="3"/>
      <c r="NHM145" s="3"/>
      <c r="NHN145" s="3"/>
      <c r="NHO145" s="3"/>
      <c r="NHP145" s="3"/>
      <c r="NHQ145" s="3"/>
      <c r="NHR145" s="3"/>
      <c r="NHS145" s="3"/>
      <c r="NHT145" s="3"/>
      <c r="NHU145" s="3"/>
      <c r="NHV145" s="3"/>
      <c r="NHW145" s="3"/>
      <c r="NHX145" s="3"/>
      <c r="NHY145" s="3"/>
      <c r="NHZ145" s="3"/>
      <c r="NIA145" s="3"/>
      <c r="NIB145" s="3"/>
      <c r="NIC145" s="3"/>
      <c r="NID145" s="3"/>
      <c r="NIE145" s="3"/>
      <c r="NIF145" s="3"/>
      <c r="NIG145" s="3"/>
      <c r="NIH145" s="3"/>
      <c r="NII145" s="3"/>
      <c r="NIJ145" s="3"/>
      <c r="NIK145" s="3"/>
      <c r="NIL145" s="3"/>
      <c r="NIM145" s="3"/>
      <c r="NIN145" s="3"/>
      <c r="NIO145" s="3"/>
      <c r="NIP145" s="3"/>
      <c r="NIQ145" s="3"/>
      <c r="NIR145" s="3"/>
      <c r="NIS145" s="3"/>
      <c r="NIT145" s="3"/>
      <c r="NIU145" s="3"/>
      <c r="NIV145" s="3"/>
      <c r="NIW145" s="3"/>
      <c r="NIX145" s="3"/>
      <c r="NIY145" s="3"/>
      <c r="NIZ145" s="3"/>
      <c r="NJA145" s="3"/>
      <c r="NJB145" s="3"/>
      <c r="NJC145" s="3"/>
      <c r="NJD145" s="3"/>
      <c r="NJE145" s="3"/>
      <c r="NJF145" s="3"/>
      <c r="NJG145" s="3"/>
      <c r="NJH145" s="3"/>
      <c r="NJI145" s="3"/>
      <c r="NJJ145" s="3"/>
      <c r="NJK145" s="3"/>
      <c r="NJL145" s="3"/>
      <c r="NJM145" s="3"/>
      <c r="NJN145" s="3"/>
      <c r="NJO145" s="3"/>
      <c r="NJP145" s="3"/>
      <c r="NJQ145" s="3"/>
      <c r="NJR145" s="3"/>
      <c r="NJS145" s="3"/>
      <c r="NJT145" s="3"/>
      <c r="NJU145" s="3"/>
      <c r="NJV145" s="3"/>
      <c r="NJW145" s="3"/>
      <c r="NJX145" s="3"/>
      <c r="NJY145" s="3"/>
      <c r="NJZ145" s="3"/>
      <c r="NKA145" s="3"/>
      <c r="NKB145" s="3"/>
      <c r="NKC145" s="3"/>
      <c r="NKD145" s="3"/>
      <c r="NKE145" s="3"/>
      <c r="NKF145" s="3"/>
      <c r="NKG145" s="3"/>
      <c r="NKH145" s="3"/>
      <c r="NKI145" s="3"/>
      <c r="NKJ145" s="3"/>
      <c r="NKK145" s="3"/>
      <c r="NKL145" s="3"/>
      <c r="NKM145" s="3"/>
      <c r="NKN145" s="3"/>
      <c r="NKO145" s="3"/>
      <c r="NKP145" s="3"/>
      <c r="NKQ145" s="3"/>
      <c r="NKR145" s="3"/>
      <c r="NKS145" s="3"/>
      <c r="NKT145" s="3"/>
      <c r="NKU145" s="3"/>
      <c r="NKV145" s="3"/>
      <c r="NKW145" s="3"/>
      <c r="NKX145" s="3"/>
      <c r="NKY145" s="3"/>
      <c r="NKZ145" s="3"/>
      <c r="NLA145" s="3"/>
      <c r="NLB145" s="3"/>
      <c r="NLC145" s="3"/>
      <c r="NLD145" s="3"/>
      <c r="NLE145" s="3"/>
      <c r="NLF145" s="3"/>
      <c r="NLG145" s="3"/>
      <c r="NLH145" s="3"/>
      <c r="NLI145" s="3"/>
      <c r="NLJ145" s="3"/>
      <c r="NLK145" s="3"/>
      <c r="NLL145" s="3"/>
      <c r="NLM145" s="3"/>
      <c r="NLN145" s="3"/>
      <c r="NLO145" s="3"/>
      <c r="NLP145" s="3"/>
      <c r="NLQ145" s="3"/>
      <c r="NLR145" s="3"/>
      <c r="NLS145" s="3"/>
      <c r="NLT145" s="3"/>
      <c r="NLU145" s="3"/>
      <c r="NLV145" s="3"/>
      <c r="NLW145" s="3"/>
      <c r="NLX145" s="3"/>
      <c r="NLY145" s="3"/>
      <c r="NLZ145" s="3"/>
      <c r="NMA145" s="3"/>
      <c r="NMB145" s="3"/>
      <c r="NMC145" s="3"/>
      <c r="NMD145" s="3"/>
      <c r="NME145" s="3"/>
      <c r="NMF145" s="3"/>
      <c r="NMG145" s="3"/>
      <c r="NMH145" s="3"/>
      <c r="NMI145" s="3"/>
      <c r="NMJ145" s="3"/>
      <c r="NMK145" s="3"/>
      <c r="NML145" s="3"/>
      <c r="NMM145" s="3"/>
      <c r="NMN145" s="3"/>
      <c r="NMO145" s="3"/>
      <c r="NMP145" s="3"/>
      <c r="NMQ145" s="3"/>
      <c r="NMR145" s="3"/>
      <c r="NMS145" s="3"/>
      <c r="NMT145" s="3"/>
      <c r="NMU145" s="3"/>
      <c r="NMV145" s="3"/>
      <c r="NMW145" s="3"/>
      <c r="NMX145" s="3"/>
      <c r="NMY145" s="3"/>
      <c r="NMZ145" s="3"/>
      <c r="NNA145" s="3"/>
      <c r="NNB145" s="3"/>
      <c r="NNC145" s="3"/>
      <c r="NND145" s="3"/>
      <c r="NNE145" s="3"/>
      <c r="NNF145" s="3"/>
      <c r="NNG145" s="3"/>
      <c r="NNH145" s="3"/>
      <c r="NNI145" s="3"/>
      <c r="NNJ145" s="3"/>
      <c r="NNK145" s="3"/>
      <c r="NNL145" s="3"/>
      <c r="NNM145" s="3"/>
      <c r="NNN145" s="3"/>
      <c r="NNO145" s="3"/>
      <c r="NNP145" s="3"/>
      <c r="NNQ145" s="3"/>
      <c r="NNR145" s="3"/>
      <c r="NNS145" s="3"/>
      <c r="NNT145" s="3"/>
      <c r="NNU145" s="3"/>
      <c r="NNV145" s="3"/>
      <c r="NNW145" s="3"/>
      <c r="NNX145" s="3"/>
      <c r="NNY145" s="3"/>
      <c r="NNZ145" s="3"/>
      <c r="NOA145" s="3"/>
      <c r="NOB145" s="3"/>
      <c r="NOC145" s="3"/>
      <c r="NOD145" s="3"/>
      <c r="NOE145" s="3"/>
      <c r="NOF145" s="3"/>
      <c r="NOG145" s="3"/>
      <c r="NOH145" s="3"/>
      <c r="NOI145" s="3"/>
      <c r="NOJ145" s="3"/>
      <c r="NOK145" s="3"/>
      <c r="NOL145" s="3"/>
      <c r="NOM145" s="3"/>
      <c r="NON145" s="3"/>
      <c r="NOO145" s="3"/>
      <c r="NOP145" s="3"/>
      <c r="NOQ145" s="3"/>
      <c r="NOR145" s="3"/>
      <c r="NOS145" s="3"/>
      <c r="NOT145" s="3"/>
      <c r="NOU145" s="3"/>
      <c r="NOV145" s="3"/>
      <c r="NOW145" s="3"/>
      <c r="NOX145" s="3"/>
      <c r="NOY145" s="3"/>
      <c r="NOZ145" s="3"/>
      <c r="NPA145" s="3"/>
      <c r="NPB145" s="3"/>
      <c r="NPC145" s="3"/>
      <c r="NPD145" s="3"/>
      <c r="NPE145" s="3"/>
      <c r="NPF145" s="3"/>
      <c r="NPG145" s="3"/>
      <c r="NPH145" s="3"/>
      <c r="NPI145" s="3"/>
      <c r="NPJ145" s="3"/>
      <c r="NPK145" s="3"/>
      <c r="NPL145" s="3"/>
      <c r="NPM145" s="3"/>
      <c r="NPN145" s="3"/>
      <c r="NPO145" s="3"/>
      <c r="NPP145" s="3"/>
      <c r="NPQ145" s="3"/>
      <c r="NPR145" s="3"/>
      <c r="NPS145" s="3"/>
      <c r="NPT145" s="3"/>
      <c r="NPU145" s="3"/>
      <c r="NPV145" s="3"/>
      <c r="NPW145" s="3"/>
      <c r="NPX145" s="3"/>
      <c r="NPY145" s="3"/>
      <c r="NPZ145" s="3"/>
      <c r="NQA145" s="3"/>
      <c r="NQB145" s="3"/>
      <c r="NQC145" s="3"/>
      <c r="NQD145" s="3"/>
      <c r="NQE145" s="3"/>
      <c r="NQF145" s="3"/>
      <c r="NQG145" s="3"/>
      <c r="NQH145" s="3"/>
      <c r="NQI145" s="3"/>
      <c r="NQJ145" s="3"/>
      <c r="NQK145" s="3"/>
      <c r="NQL145" s="3"/>
      <c r="NQM145" s="3"/>
      <c r="NQN145" s="3"/>
      <c r="NQO145" s="3"/>
      <c r="NQP145" s="3"/>
      <c r="NQQ145" s="3"/>
      <c r="NQR145" s="3"/>
      <c r="NQS145" s="3"/>
      <c r="NQT145" s="3"/>
      <c r="NQU145" s="3"/>
      <c r="NQV145" s="3"/>
      <c r="NQW145" s="3"/>
      <c r="NQX145" s="3"/>
      <c r="NQY145" s="3"/>
      <c r="NQZ145" s="3"/>
      <c r="NRA145" s="3"/>
      <c r="NRB145" s="3"/>
      <c r="NRC145" s="3"/>
      <c r="NRD145" s="3"/>
      <c r="NRE145" s="3"/>
      <c r="NRF145" s="3"/>
      <c r="NRG145" s="3"/>
      <c r="NRH145" s="3"/>
      <c r="NRI145" s="3"/>
      <c r="NRJ145" s="3"/>
      <c r="NRK145" s="3"/>
      <c r="NRL145" s="3"/>
      <c r="NRM145" s="3"/>
      <c r="NRN145" s="3"/>
      <c r="NRO145" s="3"/>
      <c r="NRP145" s="3"/>
      <c r="NRQ145" s="3"/>
      <c r="NRR145" s="3"/>
      <c r="NRS145" s="3"/>
      <c r="NRT145" s="3"/>
      <c r="NRU145" s="3"/>
      <c r="NRV145" s="3"/>
      <c r="NRW145" s="3"/>
      <c r="NRX145" s="3"/>
      <c r="NRY145" s="3"/>
      <c r="NRZ145" s="3"/>
      <c r="NSA145" s="3"/>
      <c r="NSB145" s="3"/>
      <c r="NSC145" s="3"/>
      <c r="NSD145" s="3"/>
      <c r="NSE145" s="3"/>
      <c r="NSF145" s="3"/>
      <c r="NSG145" s="3"/>
      <c r="NSH145" s="3"/>
      <c r="NSI145" s="3"/>
      <c r="NSJ145" s="3"/>
      <c r="NSK145" s="3"/>
      <c r="NSL145" s="3"/>
      <c r="NSM145" s="3"/>
      <c r="NSN145" s="3"/>
      <c r="NSO145" s="3"/>
      <c r="NSP145" s="3"/>
      <c r="NSQ145" s="3"/>
      <c r="NSR145" s="3"/>
      <c r="NSS145" s="3"/>
      <c r="NST145" s="3"/>
      <c r="NSU145" s="3"/>
      <c r="NSV145" s="3"/>
      <c r="NSW145" s="3"/>
      <c r="NSX145" s="3"/>
      <c r="NSY145" s="3"/>
      <c r="NSZ145" s="3"/>
      <c r="NTA145" s="3"/>
      <c r="NTB145" s="3"/>
      <c r="NTC145" s="3"/>
      <c r="NTD145" s="3"/>
      <c r="NTE145" s="3"/>
      <c r="NTF145" s="3"/>
      <c r="NTG145" s="3"/>
      <c r="NTH145" s="3"/>
      <c r="NTI145" s="3"/>
      <c r="NTJ145" s="3"/>
      <c r="NTK145" s="3"/>
      <c r="NTL145" s="3"/>
      <c r="NTM145" s="3"/>
      <c r="NTN145" s="3"/>
      <c r="NTO145" s="3"/>
      <c r="NTP145" s="3"/>
      <c r="NTQ145" s="3"/>
      <c r="NTR145" s="3"/>
      <c r="NTS145" s="3"/>
      <c r="NTT145" s="3"/>
      <c r="NTU145" s="3"/>
      <c r="NTV145" s="3"/>
      <c r="NTW145" s="3"/>
      <c r="NTX145" s="3"/>
      <c r="NTY145" s="3"/>
      <c r="NTZ145" s="3"/>
      <c r="NUA145" s="3"/>
      <c r="NUB145" s="3"/>
      <c r="NUC145" s="3"/>
      <c r="NUD145" s="3"/>
      <c r="NUE145" s="3"/>
      <c r="NUF145" s="3"/>
      <c r="NUG145" s="3"/>
      <c r="NUH145" s="3"/>
      <c r="NUI145" s="3"/>
      <c r="NUJ145" s="3"/>
      <c r="NUK145" s="3"/>
      <c r="NUL145" s="3"/>
      <c r="NUM145" s="3"/>
      <c r="NUN145" s="3"/>
      <c r="NUO145" s="3"/>
      <c r="NUP145" s="3"/>
      <c r="NUQ145" s="3"/>
      <c r="NUR145" s="3"/>
      <c r="NUS145" s="3"/>
      <c r="NUT145" s="3"/>
      <c r="NUU145" s="3"/>
      <c r="NUV145" s="3"/>
      <c r="NUW145" s="3"/>
      <c r="NUX145" s="3"/>
      <c r="NUY145" s="3"/>
      <c r="NUZ145" s="3"/>
      <c r="NVA145" s="3"/>
      <c r="NVB145" s="3"/>
      <c r="NVC145" s="3"/>
      <c r="NVD145" s="3"/>
      <c r="NVE145" s="3"/>
      <c r="NVF145" s="3"/>
      <c r="NVG145" s="3"/>
      <c r="NVH145" s="3"/>
      <c r="NVI145" s="3"/>
      <c r="NVJ145" s="3"/>
      <c r="NVK145" s="3"/>
      <c r="NVL145" s="3"/>
      <c r="NVM145" s="3"/>
      <c r="NVN145" s="3"/>
      <c r="NVO145" s="3"/>
      <c r="NVP145" s="3"/>
      <c r="NVQ145" s="3"/>
      <c r="NVR145" s="3"/>
      <c r="NVS145" s="3"/>
      <c r="NVT145" s="3"/>
      <c r="NVU145" s="3"/>
      <c r="NVV145" s="3"/>
      <c r="NVW145" s="3"/>
      <c r="NVX145" s="3"/>
      <c r="NVY145" s="3"/>
      <c r="NVZ145" s="3"/>
      <c r="NWA145" s="3"/>
      <c r="NWB145" s="3"/>
      <c r="NWC145" s="3"/>
      <c r="NWD145" s="3"/>
      <c r="NWE145" s="3"/>
      <c r="NWF145" s="3"/>
      <c r="NWG145" s="3"/>
      <c r="NWH145" s="3"/>
      <c r="NWI145" s="3"/>
      <c r="NWJ145" s="3"/>
      <c r="NWK145" s="3"/>
      <c r="NWL145" s="3"/>
      <c r="NWM145" s="3"/>
      <c r="NWN145" s="3"/>
      <c r="NWO145" s="3"/>
      <c r="NWP145" s="3"/>
      <c r="NWQ145" s="3"/>
      <c r="NWR145" s="3"/>
      <c r="NWS145" s="3"/>
      <c r="NWT145" s="3"/>
      <c r="NWU145" s="3"/>
      <c r="NWV145" s="3"/>
      <c r="NWW145" s="3"/>
      <c r="NWX145" s="3"/>
      <c r="NWY145" s="3"/>
      <c r="NWZ145" s="3"/>
      <c r="NXA145" s="3"/>
      <c r="NXB145" s="3"/>
      <c r="NXC145" s="3"/>
      <c r="NXD145" s="3"/>
      <c r="NXE145" s="3"/>
      <c r="NXF145" s="3"/>
      <c r="NXG145" s="3"/>
      <c r="NXH145" s="3"/>
      <c r="NXI145" s="3"/>
      <c r="NXJ145" s="3"/>
      <c r="NXK145" s="3"/>
      <c r="NXL145" s="3"/>
      <c r="NXM145" s="3"/>
      <c r="NXN145" s="3"/>
      <c r="NXO145" s="3"/>
      <c r="NXP145" s="3"/>
      <c r="NXQ145" s="3"/>
      <c r="NXR145" s="3"/>
      <c r="NXS145" s="3"/>
      <c r="NXT145" s="3"/>
      <c r="NXU145" s="3"/>
      <c r="NXV145" s="3"/>
      <c r="NXW145" s="3"/>
      <c r="NXX145" s="3"/>
      <c r="NXY145" s="3"/>
      <c r="NXZ145" s="3"/>
      <c r="NYA145" s="3"/>
      <c r="NYB145" s="3"/>
      <c r="NYC145" s="3"/>
      <c r="NYD145" s="3"/>
      <c r="NYE145" s="3"/>
      <c r="NYF145" s="3"/>
      <c r="NYG145" s="3"/>
      <c r="NYH145" s="3"/>
      <c r="NYI145" s="3"/>
      <c r="NYJ145" s="3"/>
      <c r="NYK145" s="3"/>
      <c r="NYL145" s="3"/>
      <c r="NYM145" s="3"/>
      <c r="NYN145" s="3"/>
      <c r="NYO145" s="3"/>
      <c r="NYP145" s="3"/>
      <c r="NYQ145" s="3"/>
      <c r="NYR145" s="3"/>
      <c r="NYS145" s="3"/>
      <c r="NYT145" s="3"/>
      <c r="NYU145" s="3"/>
      <c r="NYV145" s="3"/>
      <c r="NYW145" s="3"/>
      <c r="NYX145" s="3"/>
      <c r="NYY145" s="3"/>
      <c r="NYZ145" s="3"/>
      <c r="NZA145" s="3"/>
      <c r="NZB145" s="3"/>
      <c r="NZC145" s="3"/>
      <c r="NZD145" s="3"/>
      <c r="NZE145" s="3"/>
      <c r="NZF145" s="3"/>
      <c r="NZG145" s="3"/>
      <c r="NZH145" s="3"/>
      <c r="NZI145" s="3"/>
      <c r="NZJ145" s="3"/>
      <c r="NZK145" s="3"/>
      <c r="NZL145" s="3"/>
      <c r="NZM145" s="3"/>
      <c r="NZN145" s="3"/>
      <c r="NZO145" s="3"/>
      <c r="NZP145" s="3"/>
      <c r="NZQ145" s="3"/>
      <c r="NZR145" s="3"/>
      <c r="NZS145" s="3"/>
      <c r="NZT145" s="3"/>
      <c r="NZU145" s="3"/>
      <c r="NZV145" s="3"/>
      <c r="NZW145" s="3"/>
      <c r="NZX145" s="3"/>
      <c r="NZY145" s="3"/>
      <c r="NZZ145" s="3"/>
      <c r="OAA145" s="3"/>
      <c r="OAB145" s="3"/>
      <c r="OAC145" s="3"/>
      <c r="OAD145" s="3"/>
      <c r="OAE145" s="3"/>
      <c r="OAF145" s="3"/>
      <c r="OAG145" s="3"/>
      <c r="OAH145" s="3"/>
      <c r="OAI145" s="3"/>
      <c r="OAJ145" s="3"/>
      <c r="OAK145" s="3"/>
      <c r="OAL145" s="3"/>
      <c r="OAM145" s="3"/>
      <c r="OAN145" s="3"/>
      <c r="OAO145" s="3"/>
      <c r="OAP145" s="3"/>
      <c r="OAQ145" s="3"/>
      <c r="OAR145" s="3"/>
      <c r="OAS145" s="3"/>
      <c r="OAT145" s="3"/>
      <c r="OAU145" s="3"/>
      <c r="OAV145" s="3"/>
      <c r="OAW145" s="3"/>
      <c r="OAX145" s="3"/>
      <c r="OAY145" s="3"/>
      <c r="OAZ145" s="3"/>
      <c r="OBA145" s="3"/>
      <c r="OBB145" s="3"/>
      <c r="OBC145" s="3"/>
      <c r="OBD145" s="3"/>
      <c r="OBE145" s="3"/>
      <c r="OBF145" s="3"/>
      <c r="OBG145" s="3"/>
      <c r="OBH145" s="3"/>
      <c r="OBI145" s="3"/>
      <c r="OBJ145" s="3"/>
      <c r="OBK145" s="3"/>
      <c r="OBL145" s="3"/>
      <c r="OBM145" s="3"/>
      <c r="OBN145" s="3"/>
      <c r="OBO145" s="3"/>
      <c r="OBP145" s="3"/>
      <c r="OBQ145" s="3"/>
      <c r="OBR145" s="3"/>
      <c r="OBS145" s="3"/>
      <c r="OBT145" s="3"/>
      <c r="OBU145" s="3"/>
      <c r="OBV145" s="3"/>
      <c r="OBW145" s="3"/>
      <c r="OBX145" s="3"/>
      <c r="OBY145" s="3"/>
      <c r="OBZ145" s="3"/>
      <c r="OCA145" s="3"/>
      <c r="OCB145" s="3"/>
      <c r="OCC145" s="3"/>
      <c r="OCD145" s="3"/>
      <c r="OCE145" s="3"/>
      <c r="OCF145" s="3"/>
      <c r="OCG145" s="3"/>
      <c r="OCH145" s="3"/>
      <c r="OCI145" s="3"/>
      <c r="OCJ145" s="3"/>
      <c r="OCK145" s="3"/>
      <c r="OCL145" s="3"/>
      <c r="OCM145" s="3"/>
      <c r="OCN145" s="3"/>
      <c r="OCO145" s="3"/>
      <c r="OCP145" s="3"/>
      <c r="OCQ145" s="3"/>
      <c r="OCR145" s="3"/>
      <c r="OCS145" s="3"/>
      <c r="OCT145" s="3"/>
      <c r="OCU145" s="3"/>
      <c r="OCV145" s="3"/>
      <c r="OCW145" s="3"/>
      <c r="OCX145" s="3"/>
      <c r="OCY145" s="3"/>
      <c r="OCZ145" s="3"/>
      <c r="ODA145" s="3"/>
      <c r="ODB145" s="3"/>
      <c r="ODC145" s="3"/>
      <c r="ODD145" s="3"/>
      <c r="ODE145" s="3"/>
      <c r="ODF145" s="3"/>
      <c r="ODG145" s="3"/>
      <c r="ODH145" s="3"/>
      <c r="ODI145" s="3"/>
      <c r="ODJ145" s="3"/>
      <c r="ODK145" s="3"/>
      <c r="ODL145" s="3"/>
      <c r="ODM145" s="3"/>
      <c r="ODN145" s="3"/>
      <c r="ODO145" s="3"/>
      <c r="ODP145" s="3"/>
      <c r="ODQ145" s="3"/>
      <c r="ODR145" s="3"/>
      <c r="ODS145" s="3"/>
      <c r="ODT145" s="3"/>
      <c r="ODU145" s="3"/>
      <c r="ODV145" s="3"/>
      <c r="ODW145" s="3"/>
      <c r="ODX145" s="3"/>
      <c r="ODY145" s="3"/>
      <c r="ODZ145" s="3"/>
      <c r="OEA145" s="3"/>
      <c r="OEB145" s="3"/>
      <c r="OEC145" s="3"/>
      <c r="OED145" s="3"/>
      <c r="OEE145" s="3"/>
      <c r="OEF145" s="3"/>
      <c r="OEG145" s="3"/>
      <c r="OEH145" s="3"/>
      <c r="OEI145" s="3"/>
      <c r="OEJ145" s="3"/>
      <c r="OEK145" s="3"/>
      <c r="OEL145" s="3"/>
      <c r="OEM145" s="3"/>
      <c r="OEN145" s="3"/>
      <c r="OEO145" s="3"/>
      <c r="OEP145" s="3"/>
      <c r="OEQ145" s="3"/>
      <c r="OER145" s="3"/>
      <c r="OES145" s="3"/>
      <c r="OET145" s="3"/>
      <c r="OEU145" s="3"/>
      <c r="OEV145" s="3"/>
      <c r="OEW145" s="3"/>
      <c r="OEX145" s="3"/>
      <c r="OEY145" s="3"/>
      <c r="OEZ145" s="3"/>
      <c r="OFA145" s="3"/>
      <c r="OFB145" s="3"/>
      <c r="OFC145" s="3"/>
      <c r="OFD145" s="3"/>
      <c r="OFE145" s="3"/>
      <c r="OFF145" s="3"/>
      <c r="OFG145" s="3"/>
      <c r="OFH145" s="3"/>
      <c r="OFI145" s="3"/>
      <c r="OFJ145" s="3"/>
      <c r="OFK145" s="3"/>
      <c r="OFL145" s="3"/>
      <c r="OFM145" s="3"/>
      <c r="OFN145" s="3"/>
      <c r="OFO145" s="3"/>
      <c r="OFP145" s="3"/>
      <c r="OFQ145" s="3"/>
      <c r="OFR145" s="3"/>
      <c r="OFS145" s="3"/>
      <c r="OFT145" s="3"/>
      <c r="OFU145" s="3"/>
      <c r="OFV145" s="3"/>
      <c r="OFW145" s="3"/>
      <c r="OFX145" s="3"/>
      <c r="OFY145" s="3"/>
      <c r="OFZ145" s="3"/>
      <c r="OGA145" s="3"/>
      <c r="OGB145" s="3"/>
      <c r="OGC145" s="3"/>
      <c r="OGD145" s="3"/>
      <c r="OGE145" s="3"/>
      <c r="OGF145" s="3"/>
      <c r="OGG145" s="3"/>
      <c r="OGH145" s="3"/>
      <c r="OGI145" s="3"/>
      <c r="OGJ145" s="3"/>
      <c r="OGK145" s="3"/>
      <c r="OGL145" s="3"/>
      <c r="OGM145" s="3"/>
      <c r="OGN145" s="3"/>
      <c r="OGO145" s="3"/>
      <c r="OGP145" s="3"/>
      <c r="OGQ145" s="3"/>
      <c r="OGR145" s="3"/>
      <c r="OGS145" s="3"/>
      <c r="OGT145" s="3"/>
      <c r="OGU145" s="3"/>
      <c r="OGV145" s="3"/>
      <c r="OGW145" s="3"/>
      <c r="OGX145" s="3"/>
      <c r="OGY145" s="3"/>
      <c r="OGZ145" s="3"/>
      <c r="OHA145" s="3"/>
      <c r="OHB145" s="3"/>
      <c r="OHC145" s="3"/>
      <c r="OHD145" s="3"/>
      <c r="OHE145" s="3"/>
      <c r="OHF145" s="3"/>
      <c r="OHG145" s="3"/>
      <c r="OHH145" s="3"/>
      <c r="OHI145" s="3"/>
      <c r="OHJ145" s="3"/>
      <c r="OHK145" s="3"/>
      <c r="OHL145" s="3"/>
      <c r="OHM145" s="3"/>
      <c r="OHN145" s="3"/>
      <c r="OHO145" s="3"/>
      <c r="OHP145" s="3"/>
      <c r="OHQ145" s="3"/>
      <c r="OHR145" s="3"/>
      <c r="OHS145" s="3"/>
      <c r="OHT145" s="3"/>
      <c r="OHU145" s="3"/>
      <c r="OHV145" s="3"/>
      <c r="OHW145" s="3"/>
      <c r="OHX145" s="3"/>
      <c r="OHY145" s="3"/>
      <c r="OHZ145" s="3"/>
      <c r="OIA145" s="3"/>
      <c r="OIB145" s="3"/>
      <c r="OIC145" s="3"/>
      <c r="OID145" s="3"/>
      <c r="OIE145" s="3"/>
      <c r="OIF145" s="3"/>
      <c r="OIG145" s="3"/>
      <c r="OIH145" s="3"/>
      <c r="OII145" s="3"/>
      <c r="OIJ145" s="3"/>
      <c r="OIK145" s="3"/>
      <c r="OIL145" s="3"/>
      <c r="OIM145" s="3"/>
      <c r="OIN145" s="3"/>
      <c r="OIO145" s="3"/>
      <c r="OIP145" s="3"/>
      <c r="OIQ145" s="3"/>
      <c r="OIR145" s="3"/>
      <c r="OIS145" s="3"/>
      <c r="OIT145" s="3"/>
      <c r="OIU145" s="3"/>
      <c r="OIV145" s="3"/>
      <c r="OIW145" s="3"/>
      <c r="OIX145" s="3"/>
      <c r="OIY145" s="3"/>
      <c r="OIZ145" s="3"/>
      <c r="OJA145" s="3"/>
      <c r="OJB145" s="3"/>
      <c r="OJC145" s="3"/>
      <c r="OJD145" s="3"/>
      <c r="OJE145" s="3"/>
      <c r="OJF145" s="3"/>
      <c r="OJG145" s="3"/>
      <c r="OJH145" s="3"/>
      <c r="OJI145" s="3"/>
      <c r="OJJ145" s="3"/>
      <c r="OJK145" s="3"/>
      <c r="OJL145" s="3"/>
      <c r="OJM145" s="3"/>
      <c r="OJN145" s="3"/>
      <c r="OJO145" s="3"/>
      <c r="OJP145" s="3"/>
      <c r="OJQ145" s="3"/>
      <c r="OJR145" s="3"/>
      <c r="OJS145" s="3"/>
      <c r="OJT145" s="3"/>
      <c r="OJU145" s="3"/>
      <c r="OJV145" s="3"/>
      <c r="OJW145" s="3"/>
      <c r="OJX145" s="3"/>
      <c r="OJY145" s="3"/>
      <c r="OJZ145" s="3"/>
      <c r="OKA145" s="3"/>
      <c r="OKB145" s="3"/>
      <c r="OKC145" s="3"/>
      <c r="OKD145" s="3"/>
      <c r="OKE145" s="3"/>
      <c r="OKF145" s="3"/>
      <c r="OKG145" s="3"/>
      <c r="OKH145" s="3"/>
      <c r="OKI145" s="3"/>
      <c r="OKJ145" s="3"/>
      <c r="OKK145" s="3"/>
      <c r="OKL145" s="3"/>
      <c r="OKM145" s="3"/>
      <c r="OKN145" s="3"/>
      <c r="OKO145" s="3"/>
      <c r="OKP145" s="3"/>
      <c r="OKQ145" s="3"/>
      <c r="OKR145" s="3"/>
      <c r="OKS145" s="3"/>
      <c r="OKT145" s="3"/>
      <c r="OKU145" s="3"/>
      <c r="OKV145" s="3"/>
      <c r="OKW145" s="3"/>
      <c r="OKX145" s="3"/>
      <c r="OKY145" s="3"/>
      <c r="OKZ145" s="3"/>
      <c r="OLA145" s="3"/>
      <c r="OLB145" s="3"/>
      <c r="OLC145" s="3"/>
      <c r="OLD145" s="3"/>
      <c r="OLE145" s="3"/>
      <c r="OLF145" s="3"/>
      <c r="OLG145" s="3"/>
      <c r="OLH145" s="3"/>
      <c r="OLI145" s="3"/>
      <c r="OLJ145" s="3"/>
      <c r="OLK145" s="3"/>
      <c r="OLL145" s="3"/>
      <c r="OLM145" s="3"/>
      <c r="OLN145" s="3"/>
      <c r="OLO145" s="3"/>
      <c r="OLP145" s="3"/>
      <c r="OLQ145" s="3"/>
      <c r="OLR145" s="3"/>
      <c r="OLS145" s="3"/>
      <c r="OLT145" s="3"/>
      <c r="OLU145" s="3"/>
      <c r="OLV145" s="3"/>
      <c r="OLW145" s="3"/>
      <c r="OLX145" s="3"/>
      <c r="OLY145" s="3"/>
      <c r="OLZ145" s="3"/>
      <c r="OMA145" s="3"/>
      <c r="OMB145" s="3"/>
      <c r="OMC145" s="3"/>
      <c r="OMD145" s="3"/>
      <c r="OME145" s="3"/>
      <c r="OMF145" s="3"/>
      <c r="OMG145" s="3"/>
      <c r="OMH145" s="3"/>
      <c r="OMI145" s="3"/>
      <c r="OMJ145" s="3"/>
      <c r="OMK145" s="3"/>
      <c r="OML145" s="3"/>
      <c r="OMM145" s="3"/>
      <c r="OMN145" s="3"/>
      <c r="OMO145" s="3"/>
      <c r="OMP145" s="3"/>
      <c r="OMQ145" s="3"/>
      <c r="OMR145" s="3"/>
      <c r="OMS145" s="3"/>
      <c r="OMT145" s="3"/>
      <c r="OMU145" s="3"/>
      <c r="OMV145" s="3"/>
      <c r="OMW145" s="3"/>
      <c r="OMX145" s="3"/>
      <c r="OMY145" s="3"/>
      <c r="OMZ145" s="3"/>
      <c r="ONA145" s="3"/>
      <c r="ONB145" s="3"/>
      <c r="ONC145" s="3"/>
      <c r="OND145" s="3"/>
      <c r="ONE145" s="3"/>
      <c r="ONF145" s="3"/>
      <c r="ONG145" s="3"/>
      <c r="ONH145" s="3"/>
      <c r="ONI145" s="3"/>
      <c r="ONJ145" s="3"/>
      <c r="ONK145" s="3"/>
      <c r="ONL145" s="3"/>
      <c r="ONM145" s="3"/>
      <c r="ONN145" s="3"/>
      <c r="ONO145" s="3"/>
      <c r="ONP145" s="3"/>
      <c r="ONQ145" s="3"/>
      <c r="ONR145" s="3"/>
      <c r="ONS145" s="3"/>
      <c r="ONT145" s="3"/>
      <c r="ONU145" s="3"/>
      <c r="ONV145" s="3"/>
      <c r="ONW145" s="3"/>
      <c r="ONX145" s="3"/>
      <c r="ONY145" s="3"/>
      <c r="ONZ145" s="3"/>
      <c r="OOA145" s="3"/>
      <c r="OOB145" s="3"/>
      <c r="OOC145" s="3"/>
      <c r="OOD145" s="3"/>
      <c r="OOE145" s="3"/>
      <c r="OOF145" s="3"/>
      <c r="OOG145" s="3"/>
      <c r="OOH145" s="3"/>
      <c r="OOI145" s="3"/>
      <c r="OOJ145" s="3"/>
      <c r="OOK145" s="3"/>
      <c r="OOL145" s="3"/>
      <c r="OOM145" s="3"/>
      <c r="OON145" s="3"/>
      <c r="OOO145" s="3"/>
      <c r="OOP145" s="3"/>
      <c r="OOQ145" s="3"/>
      <c r="OOR145" s="3"/>
      <c r="OOS145" s="3"/>
      <c r="OOT145" s="3"/>
      <c r="OOU145" s="3"/>
      <c r="OOV145" s="3"/>
      <c r="OOW145" s="3"/>
      <c r="OOX145" s="3"/>
      <c r="OOY145" s="3"/>
      <c r="OOZ145" s="3"/>
      <c r="OPA145" s="3"/>
      <c r="OPB145" s="3"/>
      <c r="OPC145" s="3"/>
      <c r="OPD145" s="3"/>
      <c r="OPE145" s="3"/>
      <c r="OPF145" s="3"/>
      <c r="OPG145" s="3"/>
      <c r="OPH145" s="3"/>
      <c r="OPI145" s="3"/>
      <c r="OPJ145" s="3"/>
      <c r="OPK145" s="3"/>
      <c r="OPL145" s="3"/>
      <c r="OPM145" s="3"/>
      <c r="OPN145" s="3"/>
      <c r="OPO145" s="3"/>
      <c r="OPP145" s="3"/>
      <c r="OPQ145" s="3"/>
      <c r="OPR145" s="3"/>
      <c r="OPS145" s="3"/>
      <c r="OPT145" s="3"/>
      <c r="OPU145" s="3"/>
      <c r="OPV145" s="3"/>
      <c r="OPW145" s="3"/>
      <c r="OPX145" s="3"/>
      <c r="OPY145" s="3"/>
      <c r="OPZ145" s="3"/>
      <c r="OQA145" s="3"/>
      <c r="OQB145" s="3"/>
      <c r="OQC145" s="3"/>
      <c r="OQD145" s="3"/>
      <c r="OQE145" s="3"/>
      <c r="OQF145" s="3"/>
      <c r="OQG145" s="3"/>
      <c r="OQH145" s="3"/>
      <c r="OQI145" s="3"/>
      <c r="OQJ145" s="3"/>
      <c r="OQK145" s="3"/>
      <c r="OQL145" s="3"/>
      <c r="OQM145" s="3"/>
      <c r="OQN145" s="3"/>
      <c r="OQO145" s="3"/>
      <c r="OQP145" s="3"/>
      <c r="OQQ145" s="3"/>
      <c r="OQR145" s="3"/>
      <c r="OQS145" s="3"/>
      <c r="OQT145" s="3"/>
      <c r="OQU145" s="3"/>
      <c r="OQV145" s="3"/>
      <c r="OQW145" s="3"/>
      <c r="OQX145" s="3"/>
      <c r="OQY145" s="3"/>
      <c r="OQZ145" s="3"/>
      <c r="ORA145" s="3"/>
      <c r="ORB145" s="3"/>
      <c r="ORC145" s="3"/>
      <c r="ORD145" s="3"/>
      <c r="ORE145" s="3"/>
      <c r="ORF145" s="3"/>
      <c r="ORG145" s="3"/>
      <c r="ORH145" s="3"/>
      <c r="ORI145" s="3"/>
      <c r="ORJ145" s="3"/>
      <c r="ORK145" s="3"/>
      <c r="ORL145" s="3"/>
      <c r="ORM145" s="3"/>
      <c r="ORN145" s="3"/>
      <c r="ORO145" s="3"/>
      <c r="ORP145" s="3"/>
      <c r="ORQ145" s="3"/>
      <c r="ORR145" s="3"/>
      <c r="ORS145" s="3"/>
      <c r="ORT145" s="3"/>
      <c r="ORU145" s="3"/>
      <c r="ORV145" s="3"/>
      <c r="ORW145" s="3"/>
      <c r="ORX145" s="3"/>
      <c r="ORY145" s="3"/>
      <c r="ORZ145" s="3"/>
      <c r="OSA145" s="3"/>
      <c r="OSB145" s="3"/>
      <c r="OSC145" s="3"/>
      <c r="OSD145" s="3"/>
      <c r="OSE145" s="3"/>
      <c r="OSF145" s="3"/>
      <c r="OSG145" s="3"/>
      <c r="OSH145" s="3"/>
      <c r="OSI145" s="3"/>
      <c r="OSJ145" s="3"/>
      <c r="OSK145" s="3"/>
      <c r="OSL145" s="3"/>
      <c r="OSM145" s="3"/>
      <c r="OSN145" s="3"/>
      <c r="OSO145" s="3"/>
      <c r="OSP145" s="3"/>
      <c r="OSQ145" s="3"/>
      <c r="OSR145" s="3"/>
      <c r="OSS145" s="3"/>
      <c r="OST145" s="3"/>
      <c r="OSU145" s="3"/>
      <c r="OSV145" s="3"/>
      <c r="OSW145" s="3"/>
      <c r="OSX145" s="3"/>
      <c r="OSY145" s="3"/>
      <c r="OSZ145" s="3"/>
      <c r="OTA145" s="3"/>
      <c r="OTB145" s="3"/>
      <c r="OTC145" s="3"/>
      <c r="OTD145" s="3"/>
      <c r="OTE145" s="3"/>
      <c r="OTF145" s="3"/>
      <c r="OTG145" s="3"/>
      <c r="OTH145" s="3"/>
      <c r="OTI145" s="3"/>
      <c r="OTJ145" s="3"/>
      <c r="OTK145" s="3"/>
      <c r="OTL145" s="3"/>
      <c r="OTM145" s="3"/>
      <c r="OTN145" s="3"/>
      <c r="OTO145" s="3"/>
      <c r="OTP145" s="3"/>
      <c r="OTQ145" s="3"/>
      <c r="OTR145" s="3"/>
      <c r="OTS145" s="3"/>
      <c r="OTT145" s="3"/>
      <c r="OTU145" s="3"/>
      <c r="OTV145" s="3"/>
      <c r="OTW145" s="3"/>
      <c r="OTX145" s="3"/>
      <c r="OTY145" s="3"/>
      <c r="OTZ145" s="3"/>
      <c r="OUA145" s="3"/>
      <c r="OUB145" s="3"/>
      <c r="OUC145" s="3"/>
      <c r="OUD145" s="3"/>
      <c r="OUE145" s="3"/>
      <c r="OUF145" s="3"/>
      <c r="OUG145" s="3"/>
      <c r="OUH145" s="3"/>
      <c r="OUI145" s="3"/>
      <c r="OUJ145" s="3"/>
      <c r="OUK145" s="3"/>
      <c r="OUL145" s="3"/>
      <c r="OUM145" s="3"/>
      <c r="OUN145" s="3"/>
      <c r="OUO145" s="3"/>
      <c r="OUP145" s="3"/>
      <c r="OUQ145" s="3"/>
      <c r="OUR145" s="3"/>
      <c r="OUS145" s="3"/>
      <c r="OUT145" s="3"/>
      <c r="OUU145" s="3"/>
      <c r="OUV145" s="3"/>
      <c r="OUW145" s="3"/>
      <c r="OUX145" s="3"/>
      <c r="OUY145" s="3"/>
      <c r="OUZ145" s="3"/>
      <c r="OVA145" s="3"/>
      <c r="OVB145" s="3"/>
      <c r="OVC145" s="3"/>
      <c r="OVD145" s="3"/>
      <c r="OVE145" s="3"/>
      <c r="OVF145" s="3"/>
      <c r="OVG145" s="3"/>
      <c r="OVH145" s="3"/>
      <c r="OVI145" s="3"/>
      <c r="OVJ145" s="3"/>
      <c r="OVK145" s="3"/>
      <c r="OVL145" s="3"/>
      <c r="OVM145" s="3"/>
      <c r="OVN145" s="3"/>
      <c r="OVO145" s="3"/>
      <c r="OVP145" s="3"/>
      <c r="OVQ145" s="3"/>
      <c r="OVR145" s="3"/>
      <c r="OVS145" s="3"/>
      <c r="OVT145" s="3"/>
      <c r="OVU145" s="3"/>
      <c r="OVV145" s="3"/>
      <c r="OVW145" s="3"/>
      <c r="OVX145" s="3"/>
      <c r="OVY145" s="3"/>
      <c r="OVZ145" s="3"/>
      <c r="OWA145" s="3"/>
      <c r="OWB145" s="3"/>
      <c r="OWC145" s="3"/>
      <c r="OWD145" s="3"/>
      <c r="OWE145" s="3"/>
      <c r="OWF145" s="3"/>
      <c r="OWG145" s="3"/>
      <c r="OWH145" s="3"/>
      <c r="OWI145" s="3"/>
      <c r="OWJ145" s="3"/>
      <c r="OWK145" s="3"/>
      <c r="OWL145" s="3"/>
      <c r="OWM145" s="3"/>
      <c r="OWN145" s="3"/>
      <c r="OWO145" s="3"/>
      <c r="OWP145" s="3"/>
      <c r="OWQ145" s="3"/>
      <c r="OWR145" s="3"/>
      <c r="OWS145" s="3"/>
      <c r="OWT145" s="3"/>
      <c r="OWU145" s="3"/>
      <c r="OWV145" s="3"/>
      <c r="OWW145" s="3"/>
      <c r="OWX145" s="3"/>
      <c r="OWY145" s="3"/>
      <c r="OWZ145" s="3"/>
      <c r="OXA145" s="3"/>
      <c r="OXB145" s="3"/>
      <c r="OXC145" s="3"/>
      <c r="OXD145" s="3"/>
      <c r="OXE145" s="3"/>
      <c r="OXF145" s="3"/>
      <c r="OXG145" s="3"/>
      <c r="OXH145" s="3"/>
      <c r="OXI145" s="3"/>
      <c r="OXJ145" s="3"/>
      <c r="OXK145" s="3"/>
      <c r="OXL145" s="3"/>
      <c r="OXM145" s="3"/>
      <c r="OXN145" s="3"/>
      <c r="OXO145" s="3"/>
      <c r="OXP145" s="3"/>
      <c r="OXQ145" s="3"/>
      <c r="OXR145" s="3"/>
      <c r="OXS145" s="3"/>
      <c r="OXT145" s="3"/>
      <c r="OXU145" s="3"/>
      <c r="OXV145" s="3"/>
      <c r="OXW145" s="3"/>
      <c r="OXX145" s="3"/>
      <c r="OXY145" s="3"/>
      <c r="OXZ145" s="3"/>
      <c r="OYA145" s="3"/>
      <c r="OYB145" s="3"/>
      <c r="OYC145" s="3"/>
      <c r="OYD145" s="3"/>
      <c r="OYE145" s="3"/>
      <c r="OYF145" s="3"/>
      <c r="OYG145" s="3"/>
      <c r="OYH145" s="3"/>
      <c r="OYI145" s="3"/>
      <c r="OYJ145" s="3"/>
      <c r="OYK145" s="3"/>
      <c r="OYL145" s="3"/>
      <c r="OYM145" s="3"/>
      <c r="OYN145" s="3"/>
      <c r="OYO145" s="3"/>
      <c r="OYP145" s="3"/>
      <c r="OYQ145" s="3"/>
      <c r="OYR145" s="3"/>
      <c r="OYS145" s="3"/>
      <c r="OYT145" s="3"/>
      <c r="OYU145" s="3"/>
      <c r="OYV145" s="3"/>
      <c r="OYW145" s="3"/>
      <c r="OYX145" s="3"/>
      <c r="OYY145" s="3"/>
      <c r="OYZ145" s="3"/>
      <c r="OZA145" s="3"/>
      <c r="OZB145" s="3"/>
      <c r="OZC145" s="3"/>
      <c r="OZD145" s="3"/>
      <c r="OZE145" s="3"/>
      <c r="OZF145" s="3"/>
      <c r="OZG145" s="3"/>
      <c r="OZH145" s="3"/>
      <c r="OZI145" s="3"/>
      <c r="OZJ145" s="3"/>
      <c r="OZK145" s="3"/>
      <c r="OZL145" s="3"/>
      <c r="OZM145" s="3"/>
      <c r="OZN145" s="3"/>
      <c r="OZO145" s="3"/>
      <c r="OZP145" s="3"/>
      <c r="OZQ145" s="3"/>
      <c r="OZR145" s="3"/>
      <c r="OZS145" s="3"/>
      <c r="OZT145" s="3"/>
      <c r="OZU145" s="3"/>
      <c r="OZV145" s="3"/>
      <c r="OZW145" s="3"/>
      <c r="OZX145" s="3"/>
      <c r="OZY145" s="3"/>
      <c r="OZZ145" s="3"/>
      <c r="PAA145" s="3"/>
      <c r="PAB145" s="3"/>
      <c r="PAC145" s="3"/>
      <c r="PAD145" s="3"/>
      <c r="PAE145" s="3"/>
      <c r="PAF145" s="3"/>
      <c r="PAG145" s="3"/>
      <c r="PAH145" s="3"/>
      <c r="PAI145" s="3"/>
      <c r="PAJ145" s="3"/>
      <c r="PAK145" s="3"/>
      <c r="PAL145" s="3"/>
      <c r="PAM145" s="3"/>
      <c r="PAN145" s="3"/>
      <c r="PAO145" s="3"/>
      <c r="PAP145" s="3"/>
      <c r="PAQ145" s="3"/>
      <c r="PAR145" s="3"/>
      <c r="PAS145" s="3"/>
      <c r="PAT145" s="3"/>
      <c r="PAU145" s="3"/>
      <c r="PAV145" s="3"/>
      <c r="PAW145" s="3"/>
      <c r="PAX145" s="3"/>
      <c r="PAY145" s="3"/>
      <c r="PAZ145" s="3"/>
      <c r="PBA145" s="3"/>
      <c r="PBB145" s="3"/>
      <c r="PBC145" s="3"/>
      <c r="PBD145" s="3"/>
      <c r="PBE145" s="3"/>
      <c r="PBF145" s="3"/>
      <c r="PBG145" s="3"/>
      <c r="PBH145" s="3"/>
      <c r="PBI145" s="3"/>
      <c r="PBJ145" s="3"/>
      <c r="PBK145" s="3"/>
      <c r="PBL145" s="3"/>
      <c r="PBM145" s="3"/>
      <c r="PBN145" s="3"/>
      <c r="PBO145" s="3"/>
      <c r="PBP145" s="3"/>
      <c r="PBQ145" s="3"/>
      <c r="PBR145" s="3"/>
      <c r="PBS145" s="3"/>
      <c r="PBT145" s="3"/>
      <c r="PBU145" s="3"/>
      <c r="PBV145" s="3"/>
      <c r="PBW145" s="3"/>
      <c r="PBX145" s="3"/>
      <c r="PBY145" s="3"/>
      <c r="PBZ145" s="3"/>
      <c r="PCA145" s="3"/>
      <c r="PCB145" s="3"/>
      <c r="PCC145" s="3"/>
      <c r="PCD145" s="3"/>
      <c r="PCE145" s="3"/>
      <c r="PCF145" s="3"/>
      <c r="PCG145" s="3"/>
      <c r="PCH145" s="3"/>
      <c r="PCI145" s="3"/>
      <c r="PCJ145" s="3"/>
      <c r="PCK145" s="3"/>
      <c r="PCL145" s="3"/>
      <c r="PCM145" s="3"/>
      <c r="PCN145" s="3"/>
      <c r="PCO145" s="3"/>
      <c r="PCP145" s="3"/>
      <c r="PCQ145" s="3"/>
      <c r="PCR145" s="3"/>
      <c r="PCS145" s="3"/>
      <c r="PCT145" s="3"/>
      <c r="PCU145" s="3"/>
      <c r="PCV145" s="3"/>
      <c r="PCW145" s="3"/>
      <c r="PCX145" s="3"/>
      <c r="PCY145" s="3"/>
      <c r="PCZ145" s="3"/>
      <c r="PDA145" s="3"/>
      <c r="PDB145" s="3"/>
      <c r="PDC145" s="3"/>
      <c r="PDD145" s="3"/>
      <c r="PDE145" s="3"/>
      <c r="PDF145" s="3"/>
      <c r="PDG145" s="3"/>
      <c r="PDH145" s="3"/>
      <c r="PDI145" s="3"/>
      <c r="PDJ145" s="3"/>
      <c r="PDK145" s="3"/>
      <c r="PDL145" s="3"/>
      <c r="PDM145" s="3"/>
      <c r="PDN145" s="3"/>
      <c r="PDO145" s="3"/>
      <c r="PDP145" s="3"/>
      <c r="PDQ145" s="3"/>
      <c r="PDR145" s="3"/>
      <c r="PDS145" s="3"/>
      <c r="PDT145" s="3"/>
      <c r="PDU145" s="3"/>
      <c r="PDV145" s="3"/>
      <c r="PDW145" s="3"/>
      <c r="PDX145" s="3"/>
      <c r="PDY145" s="3"/>
      <c r="PDZ145" s="3"/>
      <c r="PEA145" s="3"/>
      <c r="PEB145" s="3"/>
      <c r="PEC145" s="3"/>
      <c r="PED145" s="3"/>
      <c r="PEE145" s="3"/>
      <c r="PEF145" s="3"/>
      <c r="PEG145" s="3"/>
      <c r="PEH145" s="3"/>
      <c r="PEI145" s="3"/>
      <c r="PEJ145" s="3"/>
      <c r="PEK145" s="3"/>
      <c r="PEL145" s="3"/>
      <c r="PEM145" s="3"/>
      <c r="PEN145" s="3"/>
      <c r="PEO145" s="3"/>
      <c r="PEP145" s="3"/>
      <c r="PEQ145" s="3"/>
      <c r="PER145" s="3"/>
      <c r="PES145" s="3"/>
      <c r="PET145" s="3"/>
      <c r="PEU145" s="3"/>
      <c r="PEV145" s="3"/>
      <c r="PEW145" s="3"/>
      <c r="PEX145" s="3"/>
      <c r="PEY145" s="3"/>
      <c r="PEZ145" s="3"/>
      <c r="PFA145" s="3"/>
      <c r="PFB145" s="3"/>
      <c r="PFC145" s="3"/>
      <c r="PFD145" s="3"/>
      <c r="PFE145" s="3"/>
      <c r="PFF145" s="3"/>
      <c r="PFG145" s="3"/>
      <c r="PFH145" s="3"/>
      <c r="PFI145" s="3"/>
      <c r="PFJ145" s="3"/>
      <c r="PFK145" s="3"/>
      <c r="PFL145" s="3"/>
      <c r="PFM145" s="3"/>
      <c r="PFN145" s="3"/>
      <c r="PFO145" s="3"/>
      <c r="PFP145" s="3"/>
      <c r="PFQ145" s="3"/>
      <c r="PFR145" s="3"/>
      <c r="PFS145" s="3"/>
      <c r="PFT145" s="3"/>
      <c r="PFU145" s="3"/>
      <c r="PFV145" s="3"/>
      <c r="PFW145" s="3"/>
      <c r="PFX145" s="3"/>
      <c r="PFY145" s="3"/>
      <c r="PFZ145" s="3"/>
      <c r="PGA145" s="3"/>
      <c r="PGB145" s="3"/>
      <c r="PGC145" s="3"/>
      <c r="PGD145" s="3"/>
      <c r="PGE145" s="3"/>
      <c r="PGF145" s="3"/>
      <c r="PGG145" s="3"/>
      <c r="PGH145" s="3"/>
      <c r="PGI145" s="3"/>
      <c r="PGJ145" s="3"/>
      <c r="PGK145" s="3"/>
      <c r="PGL145" s="3"/>
      <c r="PGM145" s="3"/>
      <c r="PGN145" s="3"/>
      <c r="PGO145" s="3"/>
      <c r="PGP145" s="3"/>
      <c r="PGQ145" s="3"/>
      <c r="PGR145" s="3"/>
      <c r="PGS145" s="3"/>
      <c r="PGT145" s="3"/>
      <c r="PGU145" s="3"/>
      <c r="PGV145" s="3"/>
      <c r="PGW145" s="3"/>
      <c r="PGX145" s="3"/>
      <c r="PGY145" s="3"/>
      <c r="PGZ145" s="3"/>
      <c r="PHA145" s="3"/>
      <c r="PHB145" s="3"/>
      <c r="PHC145" s="3"/>
      <c r="PHD145" s="3"/>
      <c r="PHE145" s="3"/>
      <c r="PHF145" s="3"/>
      <c r="PHG145" s="3"/>
      <c r="PHH145" s="3"/>
      <c r="PHI145" s="3"/>
      <c r="PHJ145" s="3"/>
      <c r="PHK145" s="3"/>
      <c r="PHL145" s="3"/>
      <c r="PHM145" s="3"/>
      <c r="PHN145" s="3"/>
      <c r="PHO145" s="3"/>
      <c r="PHP145" s="3"/>
      <c r="PHQ145" s="3"/>
      <c r="PHR145" s="3"/>
      <c r="PHS145" s="3"/>
      <c r="PHT145" s="3"/>
      <c r="PHU145" s="3"/>
      <c r="PHV145" s="3"/>
      <c r="PHW145" s="3"/>
      <c r="PHX145" s="3"/>
      <c r="PHY145" s="3"/>
      <c r="PHZ145" s="3"/>
      <c r="PIA145" s="3"/>
      <c r="PIB145" s="3"/>
      <c r="PIC145" s="3"/>
      <c r="PID145" s="3"/>
      <c r="PIE145" s="3"/>
      <c r="PIF145" s="3"/>
      <c r="PIG145" s="3"/>
      <c r="PIH145" s="3"/>
      <c r="PII145" s="3"/>
      <c r="PIJ145" s="3"/>
      <c r="PIK145" s="3"/>
      <c r="PIL145" s="3"/>
      <c r="PIM145" s="3"/>
      <c r="PIN145" s="3"/>
      <c r="PIO145" s="3"/>
      <c r="PIP145" s="3"/>
      <c r="PIQ145" s="3"/>
      <c r="PIR145" s="3"/>
      <c r="PIS145" s="3"/>
      <c r="PIT145" s="3"/>
      <c r="PIU145" s="3"/>
      <c r="PIV145" s="3"/>
      <c r="PIW145" s="3"/>
      <c r="PIX145" s="3"/>
      <c r="PIY145" s="3"/>
      <c r="PIZ145" s="3"/>
      <c r="PJA145" s="3"/>
      <c r="PJB145" s="3"/>
      <c r="PJC145" s="3"/>
      <c r="PJD145" s="3"/>
      <c r="PJE145" s="3"/>
      <c r="PJF145" s="3"/>
      <c r="PJG145" s="3"/>
      <c r="PJH145" s="3"/>
      <c r="PJI145" s="3"/>
      <c r="PJJ145" s="3"/>
      <c r="PJK145" s="3"/>
      <c r="PJL145" s="3"/>
      <c r="PJM145" s="3"/>
      <c r="PJN145" s="3"/>
      <c r="PJO145" s="3"/>
      <c r="PJP145" s="3"/>
      <c r="PJQ145" s="3"/>
      <c r="PJR145" s="3"/>
      <c r="PJS145" s="3"/>
      <c r="PJT145" s="3"/>
      <c r="PJU145" s="3"/>
      <c r="PJV145" s="3"/>
      <c r="PJW145" s="3"/>
      <c r="PJX145" s="3"/>
      <c r="PJY145" s="3"/>
      <c r="PJZ145" s="3"/>
      <c r="PKA145" s="3"/>
      <c r="PKB145" s="3"/>
      <c r="PKC145" s="3"/>
      <c r="PKD145" s="3"/>
      <c r="PKE145" s="3"/>
      <c r="PKF145" s="3"/>
      <c r="PKG145" s="3"/>
      <c r="PKH145" s="3"/>
      <c r="PKI145" s="3"/>
      <c r="PKJ145" s="3"/>
      <c r="PKK145" s="3"/>
      <c r="PKL145" s="3"/>
      <c r="PKM145" s="3"/>
      <c r="PKN145" s="3"/>
      <c r="PKO145" s="3"/>
      <c r="PKP145" s="3"/>
      <c r="PKQ145" s="3"/>
      <c r="PKR145" s="3"/>
      <c r="PKS145" s="3"/>
      <c r="PKT145" s="3"/>
      <c r="PKU145" s="3"/>
      <c r="PKV145" s="3"/>
      <c r="PKW145" s="3"/>
      <c r="PKX145" s="3"/>
      <c r="PKY145" s="3"/>
      <c r="PKZ145" s="3"/>
      <c r="PLA145" s="3"/>
      <c r="PLB145" s="3"/>
      <c r="PLC145" s="3"/>
      <c r="PLD145" s="3"/>
      <c r="PLE145" s="3"/>
      <c r="PLF145" s="3"/>
      <c r="PLG145" s="3"/>
      <c r="PLH145" s="3"/>
      <c r="PLI145" s="3"/>
      <c r="PLJ145" s="3"/>
      <c r="PLK145" s="3"/>
      <c r="PLL145" s="3"/>
      <c r="PLM145" s="3"/>
      <c r="PLN145" s="3"/>
      <c r="PLO145" s="3"/>
      <c r="PLP145" s="3"/>
      <c r="PLQ145" s="3"/>
      <c r="PLR145" s="3"/>
      <c r="PLS145" s="3"/>
      <c r="PLT145" s="3"/>
      <c r="PLU145" s="3"/>
      <c r="PLV145" s="3"/>
      <c r="PLW145" s="3"/>
      <c r="PLX145" s="3"/>
      <c r="PLY145" s="3"/>
      <c r="PLZ145" s="3"/>
      <c r="PMA145" s="3"/>
      <c r="PMB145" s="3"/>
      <c r="PMC145" s="3"/>
      <c r="PMD145" s="3"/>
      <c r="PME145" s="3"/>
      <c r="PMF145" s="3"/>
      <c r="PMG145" s="3"/>
      <c r="PMH145" s="3"/>
      <c r="PMI145" s="3"/>
      <c r="PMJ145" s="3"/>
      <c r="PMK145" s="3"/>
      <c r="PML145" s="3"/>
      <c r="PMM145" s="3"/>
      <c r="PMN145" s="3"/>
      <c r="PMO145" s="3"/>
      <c r="PMP145" s="3"/>
      <c r="PMQ145" s="3"/>
      <c r="PMR145" s="3"/>
      <c r="PMS145" s="3"/>
      <c r="PMT145" s="3"/>
      <c r="PMU145" s="3"/>
      <c r="PMV145" s="3"/>
      <c r="PMW145" s="3"/>
      <c r="PMX145" s="3"/>
      <c r="PMY145" s="3"/>
      <c r="PMZ145" s="3"/>
      <c r="PNA145" s="3"/>
      <c r="PNB145" s="3"/>
      <c r="PNC145" s="3"/>
      <c r="PND145" s="3"/>
      <c r="PNE145" s="3"/>
      <c r="PNF145" s="3"/>
      <c r="PNG145" s="3"/>
      <c r="PNH145" s="3"/>
      <c r="PNI145" s="3"/>
      <c r="PNJ145" s="3"/>
      <c r="PNK145" s="3"/>
      <c r="PNL145" s="3"/>
      <c r="PNM145" s="3"/>
      <c r="PNN145" s="3"/>
      <c r="PNO145" s="3"/>
      <c r="PNP145" s="3"/>
      <c r="PNQ145" s="3"/>
      <c r="PNR145" s="3"/>
      <c r="PNS145" s="3"/>
      <c r="PNT145" s="3"/>
      <c r="PNU145" s="3"/>
      <c r="PNV145" s="3"/>
      <c r="PNW145" s="3"/>
      <c r="PNX145" s="3"/>
      <c r="PNY145" s="3"/>
      <c r="PNZ145" s="3"/>
      <c r="POA145" s="3"/>
      <c r="POB145" s="3"/>
      <c r="POC145" s="3"/>
      <c r="POD145" s="3"/>
      <c r="POE145" s="3"/>
      <c r="POF145" s="3"/>
      <c r="POG145" s="3"/>
      <c r="POH145" s="3"/>
      <c r="POI145" s="3"/>
      <c r="POJ145" s="3"/>
      <c r="POK145" s="3"/>
      <c r="POL145" s="3"/>
      <c r="POM145" s="3"/>
      <c r="PON145" s="3"/>
      <c r="POO145" s="3"/>
      <c r="POP145" s="3"/>
      <c r="POQ145" s="3"/>
      <c r="POR145" s="3"/>
      <c r="POS145" s="3"/>
      <c r="POT145" s="3"/>
      <c r="POU145" s="3"/>
      <c r="POV145" s="3"/>
      <c r="POW145" s="3"/>
      <c r="POX145" s="3"/>
      <c r="POY145" s="3"/>
      <c r="POZ145" s="3"/>
      <c r="PPA145" s="3"/>
      <c r="PPB145" s="3"/>
      <c r="PPC145" s="3"/>
      <c r="PPD145" s="3"/>
      <c r="PPE145" s="3"/>
      <c r="PPF145" s="3"/>
      <c r="PPG145" s="3"/>
      <c r="PPH145" s="3"/>
      <c r="PPI145" s="3"/>
      <c r="PPJ145" s="3"/>
      <c r="PPK145" s="3"/>
      <c r="PPL145" s="3"/>
      <c r="PPM145" s="3"/>
      <c r="PPN145" s="3"/>
      <c r="PPO145" s="3"/>
      <c r="PPP145" s="3"/>
      <c r="PPQ145" s="3"/>
      <c r="PPR145" s="3"/>
      <c r="PPS145" s="3"/>
      <c r="PPT145" s="3"/>
      <c r="PPU145" s="3"/>
      <c r="PPV145" s="3"/>
      <c r="PPW145" s="3"/>
      <c r="PPX145" s="3"/>
      <c r="PPY145" s="3"/>
      <c r="PPZ145" s="3"/>
      <c r="PQA145" s="3"/>
      <c r="PQB145" s="3"/>
      <c r="PQC145" s="3"/>
      <c r="PQD145" s="3"/>
      <c r="PQE145" s="3"/>
      <c r="PQF145" s="3"/>
      <c r="PQG145" s="3"/>
      <c r="PQH145" s="3"/>
      <c r="PQI145" s="3"/>
      <c r="PQJ145" s="3"/>
      <c r="PQK145" s="3"/>
      <c r="PQL145" s="3"/>
      <c r="PQM145" s="3"/>
      <c r="PQN145" s="3"/>
      <c r="PQO145" s="3"/>
      <c r="PQP145" s="3"/>
      <c r="PQQ145" s="3"/>
      <c r="PQR145" s="3"/>
      <c r="PQS145" s="3"/>
      <c r="PQT145" s="3"/>
      <c r="PQU145" s="3"/>
      <c r="PQV145" s="3"/>
      <c r="PQW145" s="3"/>
      <c r="PQX145" s="3"/>
      <c r="PQY145" s="3"/>
      <c r="PQZ145" s="3"/>
      <c r="PRA145" s="3"/>
      <c r="PRB145" s="3"/>
      <c r="PRC145" s="3"/>
      <c r="PRD145" s="3"/>
      <c r="PRE145" s="3"/>
      <c r="PRF145" s="3"/>
      <c r="PRG145" s="3"/>
      <c r="PRH145" s="3"/>
      <c r="PRI145" s="3"/>
      <c r="PRJ145" s="3"/>
      <c r="PRK145" s="3"/>
      <c r="PRL145" s="3"/>
      <c r="PRM145" s="3"/>
      <c r="PRN145" s="3"/>
      <c r="PRO145" s="3"/>
      <c r="PRP145" s="3"/>
      <c r="PRQ145" s="3"/>
      <c r="PRR145" s="3"/>
      <c r="PRS145" s="3"/>
      <c r="PRT145" s="3"/>
      <c r="PRU145" s="3"/>
      <c r="PRV145" s="3"/>
      <c r="PRW145" s="3"/>
      <c r="PRX145" s="3"/>
      <c r="PRY145" s="3"/>
      <c r="PRZ145" s="3"/>
      <c r="PSA145" s="3"/>
      <c r="PSB145" s="3"/>
      <c r="PSC145" s="3"/>
      <c r="PSD145" s="3"/>
      <c r="PSE145" s="3"/>
      <c r="PSF145" s="3"/>
      <c r="PSG145" s="3"/>
      <c r="PSH145" s="3"/>
      <c r="PSI145" s="3"/>
      <c r="PSJ145" s="3"/>
      <c r="PSK145" s="3"/>
      <c r="PSL145" s="3"/>
      <c r="PSM145" s="3"/>
      <c r="PSN145" s="3"/>
      <c r="PSO145" s="3"/>
      <c r="PSP145" s="3"/>
      <c r="PSQ145" s="3"/>
      <c r="PSR145" s="3"/>
      <c r="PSS145" s="3"/>
      <c r="PST145" s="3"/>
      <c r="PSU145" s="3"/>
      <c r="PSV145" s="3"/>
      <c r="PSW145" s="3"/>
      <c r="PSX145" s="3"/>
      <c r="PSY145" s="3"/>
      <c r="PSZ145" s="3"/>
      <c r="PTA145" s="3"/>
      <c r="PTB145" s="3"/>
      <c r="PTC145" s="3"/>
      <c r="PTD145" s="3"/>
      <c r="PTE145" s="3"/>
      <c r="PTF145" s="3"/>
      <c r="PTG145" s="3"/>
      <c r="PTH145" s="3"/>
      <c r="PTI145" s="3"/>
      <c r="PTJ145" s="3"/>
      <c r="PTK145" s="3"/>
      <c r="PTL145" s="3"/>
      <c r="PTM145" s="3"/>
      <c r="PTN145" s="3"/>
      <c r="PTO145" s="3"/>
      <c r="PTP145" s="3"/>
      <c r="PTQ145" s="3"/>
      <c r="PTR145" s="3"/>
      <c r="PTS145" s="3"/>
      <c r="PTT145" s="3"/>
      <c r="PTU145" s="3"/>
      <c r="PTV145" s="3"/>
      <c r="PTW145" s="3"/>
      <c r="PTX145" s="3"/>
      <c r="PTY145" s="3"/>
      <c r="PTZ145" s="3"/>
      <c r="PUA145" s="3"/>
      <c r="PUB145" s="3"/>
      <c r="PUC145" s="3"/>
      <c r="PUD145" s="3"/>
      <c r="PUE145" s="3"/>
      <c r="PUF145" s="3"/>
      <c r="PUG145" s="3"/>
      <c r="PUH145" s="3"/>
      <c r="PUI145" s="3"/>
      <c r="PUJ145" s="3"/>
      <c r="PUK145" s="3"/>
      <c r="PUL145" s="3"/>
      <c r="PUM145" s="3"/>
      <c r="PUN145" s="3"/>
      <c r="PUO145" s="3"/>
      <c r="PUP145" s="3"/>
      <c r="PUQ145" s="3"/>
      <c r="PUR145" s="3"/>
      <c r="PUS145" s="3"/>
      <c r="PUT145" s="3"/>
      <c r="PUU145" s="3"/>
      <c r="PUV145" s="3"/>
      <c r="PUW145" s="3"/>
      <c r="PUX145" s="3"/>
      <c r="PUY145" s="3"/>
      <c r="PUZ145" s="3"/>
      <c r="PVA145" s="3"/>
      <c r="PVB145" s="3"/>
      <c r="PVC145" s="3"/>
      <c r="PVD145" s="3"/>
      <c r="PVE145" s="3"/>
      <c r="PVF145" s="3"/>
      <c r="PVG145" s="3"/>
      <c r="PVH145" s="3"/>
      <c r="PVI145" s="3"/>
      <c r="PVJ145" s="3"/>
      <c r="PVK145" s="3"/>
      <c r="PVL145" s="3"/>
      <c r="PVM145" s="3"/>
      <c r="PVN145" s="3"/>
      <c r="PVO145" s="3"/>
      <c r="PVP145" s="3"/>
      <c r="PVQ145" s="3"/>
      <c r="PVR145" s="3"/>
      <c r="PVS145" s="3"/>
      <c r="PVT145" s="3"/>
      <c r="PVU145" s="3"/>
      <c r="PVV145" s="3"/>
      <c r="PVW145" s="3"/>
      <c r="PVX145" s="3"/>
      <c r="PVY145" s="3"/>
      <c r="PVZ145" s="3"/>
      <c r="PWA145" s="3"/>
      <c r="PWB145" s="3"/>
      <c r="PWC145" s="3"/>
      <c r="PWD145" s="3"/>
      <c r="PWE145" s="3"/>
      <c r="PWF145" s="3"/>
      <c r="PWG145" s="3"/>
      <c r="PWH145" s="3"/>
      <c r="PWI145" s="3"/>
      <c r="PWJ145" s="3"/>
      <c r="PWK145" s="3"/>
      <c r="PWL145" s="3"/>
      <c r="PWM145" s="3"/>
      <c r="PWN145" s="3"/>
      <c r="PWO145" s="3"/>
      <c r="PWP145" s="3"/>
      <c r="PWQ145" s="3"/>
      <c r="PWR145" s="3"/>
      <c r="PWS145" s="3"/>
      <c r="PWT145" s="3"/>
      <c r="PWU145" s="3"/>
      <c r="PWV145" s="3"/>
      <c r="PWW145" s="3"/>
      <c r="PWX145" s="3"/>
      <c r="PWY145" s="3"/>
      <c r="PWZ145" s="3"/>
      <c r="PXA145" s="3"/>
      <c r="PXB145" s="3"/>
      <c r="PXC145" s="3"/>
      <c r="PXD145" s="3"/>
      <c r="PXE145" s="3"/>
      <c r="PXF145" s="3"/>
      <c r="PXG145" s="3"/>
      <c r="PXH145" s="3"/>
      <c r="PXI145" s="3"/>
      <c r="PXJ145" s="3"/>
      <c r="PXK145" s="3"/>
      <c r="PXL145" s="3"/>
      <c r="PXM145" s="3"/>
      <c r="PXN145" s="3"/>
      <c r="PXO145" s="3"/>
      <c r="PXP145" s="3"/>
      <c r="PXQ145" s="3"/>
      <c r="PXR145" s="3"/>
      <c r="PXS145" s="3"/>
      <c r="PXT145" s="3"/>
      <c r="PXU145" s="3"/>
      <c r="PXV145" s="3"/>
      <c r="PXW145" s="3"/>
      <c r="PXX145" s="3"/>
      <c r="PXY145" s="3"/>
      <c r="PXZ145" s="3"/>
      <c r="PYA145" s="3"/>
      <c r="PYB145" s="3"/>
      <c r="PYC145" s="3"/>
      <c r="PYD145" s="3"/>
      <c r="PYE145" s="3"/>
      <c r="PYF145" s="3"/>
      <c r="PYG145" s="3"/>
      <c r="PYH145" s="3"/>
      <c r="PYI145" s="3"/>
      <c r="PYJ145" s="3"/>
      <c r="PYK145" s="3"/>
      <c r="PYL145" s="3"/>
      <c r="PYM145" s="3"/>
      <c r="PYN145" s="3"/>
      <c r="PYO145" s="3"/>
      <c r="PYP145" s="3"/>
      <c r="PYQ145" s="3"/>
      <c r="PYR145" s="3"/>
      <c r="PYS145" s="3"/>
      <c r="PYT145" s="3"/>
      <c r="PYU145" s="3"/>
      <c r="PYV145" s="3"/>
      <c r="PYW145" s="3"/>
      <c r="PYX145" s="3"/>
      <c r="PYY145" s="3"/>
      <c r="PYZ145" s="3"/>
      <c r="PZA145" s="3"/>
      <c r="PZB145" s="3"/>
      <c r="PZC145" s="3"/>
      <c r="PZD145" s="3"/>
      <c r="PZE145" s="3"/>
      <c r="PZF145" s="3"/>
      <c r="PZG145" s="3"/>
      <c r="PZH145" s="3"/>
      <c r="PZI145" s="3"/>
      <c r="PZJ145" s="3"/>
      <c r="PZK145" s="3"/>
      <c r="PZL145" s="3"/>
      <c r="PZM145" s="3"/>
      <c r="PZN145" s="3"/>
      <c r="PZO145" s="3"/>
      <c r="PZP145" s="3"/>
      <c r="PZQ145" s="3"/>
      <c r="PZR145" s="3"/>
      <c r="PZS145" s="3"/>
      <c r="PZT145" s="3"/>
      <c r="PZU145" s="3"/>
      <c r="PZV145" s="3"/>
      <c r="PZW145" s="3"/>
      <c r="PZX145" s="3"/>
      <c r="PZY145" s="3"/>
      <c r="PZZ145" s="3"/>
      <c r="QAA145" s="3"/>
      <c r="QAB145" s="3"/>
      <c r="QAC145" s="3"/>
      <c r="QAD145" s="3"/>
      <c r="QAE145" s="3"/>
      <c r="QAF145" s="3"/>
      <c r="QAG145" s="3"/>
      <c r="QAH145" s="3"/>
      <c r="QAI145" s="3"/>
      <c r="QAJ145" s="3"/>
      <c r="QAK145" s="3"/>
      <c r="QAL145" s="3"/>
      <c r="QAM145" s="3"/>
      <c r="QAN145" s="3"/>
      <c r="QAO145" s="3"/>
      <c r="QAP145" s="3"/>
      <c r="QAQ145" s="3"/>
      <c r="QAR145" s="3"/>
      <c r="QAS145" s="3"/>
      <c r="QAT145" s="3"/>
      <c r="QAU145" s="3"/>
      <c r="QAV145" s="3"/>
      <c r="QAW145" s="3"/>
      <c r="QAX145" s="3"/>
      <c r="QAY145" s="3"/>
      <c r="QAZ145" s="3"/>
      <c r="QBA145" s="3"/>
      <c r="QBB145" s="3"/>
      <c r="QBC145" s="3"/>
      <c r="QBD145" s="3"/>
      <c r="QBE145" s="3"/>
      <c r="QBF145" s="3"/>
      <c r="QBG145" s="3"/>
      <c r="QBH145" s="3"/>
      <c r="QBI145" s="3"/>
      <c r="QBJ145" s="3"/>
      <c r="QBK145" s="3"/>
      <c r="QBL145" s="3"/>
      <c r="QBM145" s="3"/>
      <c r="QBN145" s="3"/>
      <c r="QBO145" s="3"/>
      <c r="QBP145" s="3"/>
      <c r="QBQ145" s="3"/>
      <c r="QBR145" s="3"/>
      <c r="QBS145" s="3"/>
      <c r="QBT145" s="3"/>
      <c r="QBU145" s="3"/>
      <c r="QBV145" s="3"/>
      <c r="QBW145" s="3"/>
      <c r="QBX145" s="3"/>
      <c r="QBY145" s="3"/>
      <c r="QBZ145" s="3"/>
      <c r="QCA145" s="3"/>
      <c r="QCB145" s="3"/>
      <c r="QCC145" s="3"/>
      <c r="QCD145" s="3"/>
      <c r="QCE145" s="3"/>
      <c r="QCF145" s="3"/>
      <c r="QCG145" s="3"/>
      <c r="QCH145" s="3"/>
      <c r="QCI145" s="3"/>
      <c r="QCJ145" s="3"/>
      <c r="QCK145" s="3"/>
      <c r="QCL145" s="3"/>
      <c r="QCM145" s="3"/>
      <c r="QCN145" s="3"/>
      <c r="QCO145" s="3"/>
      <c r="QCP145" s="3"/>
      <c r="QCQ145" s="3"/>
      <c r="QCR145" s="3"/>
      <c r="QCS145" s="3"/>
      <c r="QCT145" s="3"/>
      <c r="QCU145" s="3"/>
      <c r="QCV145" s="3"/>
      <c r="QCW145" s="3"/>
      <c r="QCX145" s="3"/>
      <c r="QCY145" s="3"/>
      <c r="QCZ145" s="3"/>
      <c r="QDA145" s="3"/>
      <c r="QDB145" s="3"/>
      <c r="QDC145" s="3"/>
      <c r="QDD145" s="3"/>
      <c r="QDE145" s="3"/>
      <c r="QDF145" s="3"/>
      <c r="QDG145" s="3"/>
      <c r="QDH145" s="3"/>
      <c r="QDI145" s="3"/>
      <c r="QDJ145" s="3"/>
      <c r="QDK145" s="3"/>
      <c r="QDL145" s="3"/>
      <c r="QDM145" s="3"/>
      <c r="QDN145" s="3"/>
      <c r="QDO145" s="3"/>
      <c r="QDP145" s="3"/>
      <c r="QDQ145" s="3"/>
      <c r="QDR145" s="3"/>
      <c r="QDS145" s="3"/>
      <c r="QDT145" s="3"/>
      <c r="QDU145" s="3"/>
      <c r="QDV145" s="3"/>
      <c r="QDW145" s="3"/>
      <c r="QDX145" s="3"/>
      <c r="QDY145" s="3"/>
      <c r="QDZ145" s="3"/>
      <c r="QEA145" s="3"/>
      <c r="QEB145" s="3"/>
      <c r="QEC145" s="3"/>
      <c r="QED145" s="3"/>
      <c r="QEE145" s="3"/>
      <c r="QEF145" s="3"/>
      <c r="QEG145" s="3"/>
      <c r="QEH145" s="3"/>
      <c r="QEI145" s="3"/>
      <c r="QEJ145" s="3"/>
      <c r="QEK145" s="3"/>
      <c r="QEL145" s="3"/>
      <c r="QEM145" s="3"/>
      <c r="QEN145" s="3"/>
      <c r="QEO145" s="3"/>
      <c r="QEP145" s="3"/>
      <c r="QEQ145" s="3"/>
      <c r="QER145" s="3"/>
      <c r="QES145" s="3"/>
      <c r="QET145" s="3"/>
      <c r="QEU145" s="3"/>
      <c r="QEV145" s="3"/>
      <c r="QEW145" s="3"/>
      <c r="QEX145" s="3"/>
      <c r="QEY145" s="3"/>
      <c r="QEZ145" s="3"/>
      <c r="QFA145" s="3"/>
      <c r="QFB145" s="3"/>
      <c r="QFC145" s="3"/>
      <c r="QFD145" s="3"/>
      <c r="QFE145" s="3"/>
      <c r="QFF145" s="3"/>
      <c r="QFG145" s="3"/>
      <c r="QFH145" s="3"/>
      <c r="QFI145" s="3"/>
      <c r="QFJ145" s="3"/>
      <c r="QFK145" s="3"/>
      <c r="QFL145" s="3"/>
      <c r="QFM145" s="3"/>
      <c r="QFN145" s="3"/>
      <c r="QFO145" s="3"/>
      <c r="QFP145" s="3"/>
      <c r="QFQ145" s="3"/>
      <c r="QFR145" s="3"/>
      <c r="QFS145" s="3"/>
      <c r="QFT145" s="3"/>
      <c r="QFU145" s="3"/>
      <c r="QFV145" s="3"/>
      <c r="QFW145" s="3"/>
      <c r="QFX145" s="3"/>
      <c r="QFY145" s="3"/>
      <c r="QFZ145" s="3"/>
      <c r="QGA145" s="3"/>
      <c r="QGB145" s="3"/>
      <c r="QGC145" s="3"/>
      <c r="QGD145" s="3"/>
      <c r="QGE145" s="3"/>
      <c r="QGF145" s="3"/>
      <c r="QGG145" s="3"/>
      <c r="QGH145" s="3"/>
      <c r="QGI145" s="3"/>
      <c r="QGJ145" s="3"/>
      <c r="QGK145" s="3"/>
      <c r="QGL145" s="3"/>
      <c r="QGM145" s="3"/>
      <c r="QGN145" s="3"/>
      <c r="QGO145" s="3"/>
      <c r="QGP145" s="3"/>
      <c r="QGQ145" s="3"/>
      <c r="QGR145" s="3"/>
      <c r="QGS145" s="3"/>
      <c r="QGT145" s="3"/>
      <c r="QGU145" s="3"/>
      <c r="QGV145" s="3"/>
      <c r="QGW145" s="3"/>
      <c r="QGX145" s="3"/>
      <c r="QGY145" s="3"/>
      <c r="QGZ145" s="3"/>
      <c r="QHA145" s="3"/>
      <c r="QHB145" s="3"/>
      <c r="QHC145" s="3"/>
      <c r="QHD145" s="3"/>
      <c r="QHE145" s="3"/>
      <c r="QHF145" s="3"/>
      <c r="QHG145" s="3"/>
      <c r="QHH145" s="3"/>
      <c r="QHI145" s="3"/>
      <c r="QHJ145" s="3"/>
      <c r="QHK145" s="3"/>
      <c r="QHL145" s="3"/>
      <c r="QHM145" s="3"/>
      <c r="QHN145" s="3"/>
      <c r="QHO145" s="3"/>
      <c r="QHP145" s="3"/>
      <c r="QHQ145" s="3"/>
      <c r="QHR145" s="3"/>
      <c r="QHS145" s="3"/>
      <c r="QHT145" s="3"/>
      <c r="QHU145" s="3"/>
      <c r="QHV145" s="3"/>
      <c r="QHW145" s="3"/>
      <c r="QHX145" s="3"/>
      <c r="QHY145" s="3"/>
      <c r="QHZ145" s="3"/>
      <c r="QIA145" s="3"/>
      <c r="QIB145" s="3"/>
      <c r="QIC145" s="3"/>
      <c r="QID145" s="3"/>
      <c r="QIE145" s="3"/>
      <c r="QIF145" s="3"/>
      <c r="QIG145" s="3"/>
      <c r="QIH145" s="3"/>
      <c r="QII145" s="3"/>
      <c r="QIJ145" s="3"/>
      <c r="QIK145" s="3"/>
      <c r="QIL145" s="3"/>
      <c r="QIM145" s="3"/>
      <c r="QIN145" s="3"/>
      <c r="QIO145" s="3"/>
      <c r="QIP145" s="3"/>
      <c r="QIQ145" s="3"/>
      <c r="QIR145" s="3"/>
      <c r="QIS145" s="3"/>
      <c r="QIT145" s="3"/>
      <c r="QIU145" s="3"/>
      <c r="QIV145" s="3"/>
      <c r="QIW145" s="3"/>
      <c r="QIX145" s="3"/>
      <c r="QIY145" s="3"/>
      <c r="QIZ145" s="3"/>
      <c r="QJA145" s="3"/>
      <c r="QJB145" s="3"/>
      <c r="QJC145" s="3"/>
      <c r="QJD145" s="3"/>
      <c r="QJE145" s="3"/>
      <c r="QJF145" s="3"/>
      <c r="QJG145" s="3"/>
      <c r="QJH145" s="3"/>
      <c r="QJI145" s="3"/>
      <c r="QJJ145" s="3"/>
      <c r="QJK145" s="3"/>
      <c r="QJL145" s="3"/>
      <c r="QJM145" s="3"/>
      <c r="QJN145" s="3"/>
      <c r="QJO145" s="3"/>
      <c r="QJP145" s="3"/>
      <c r="QJQ145" s="3"/>
      <c r="QJR145" s="3"/>
      <c r="QJS145" s="3"/>
      <c r="QJT145" s="3"/>
      <c r="QJU145" s="3"/>
      <c r="QJV145" s="3"/>
      <c r="QJW145" s="3"/>
      <c r="QJX145" s="3"/>
      <c r="QJY145" s="3"/>
      <c r="QJZ145" s="3"/>
      <c r="QKA145" s="3"/>
      <c r="QKB145" s="3"/>
      <c r="QKC145" s="3"/>
      <c r="QKD145" s="3"/>
      <c r="QKE145" s="3"/>
      <c r="QKF145" s="3"/>
      <c r="QKG145" s="3"/>
      <c r="QKH145" s="3"/>
      <c r="QKI145" s="3"/>
      <c r="QKJ145" s="3"/>
      <c r="QKK145" s="3"/>
      <c r="QKL145" s="3"/>
      <c r="QKM145" s="3"/>
      <c r="QKN145" s="3"/>
      <c r="QKO145" s="3"/>
      <c r="QKP145" s="3"/>
      <c r="QKQ145" s="3"/>
      <c r="QKR145" s="3"/>
      <c r="QKS145" s="3"/>
      <c r="QKT145" s="3"/>
      <c r="QKU145" s="3"/>
      <c r="QKV145" s="3"/>
      <c r="QKW145" s="3"/>
      <c r="QKX145" s="3"/>
      <c r="QKY145" s="3"/>
      <c r="QKZ145" s="3"/>
      <c r="QLA145" s="3"/>
      <c r="QLB145" s="3"/>
      <c r="QLC145" s="3"/>
      <c r="QLD145" s="3"/>
      <c r="QLE145" s="3"/>
      <c r="QLF145" s="3"/>
      <c r="QLG145" s="3"/>
      <c r="QLH145" s="3"/>
      <c r="QLI145" s="3"/>
      <c r="QLJ145" s="3"/>
      <c r="QLK145" s="3"/>
      <c r="QLL145" s="3"/>
      <c r="QLM145" s="3"/>
      <c r="QLN145" s="3"/>
      <c r="QLO145" s="3"/>
      <c r="QLP145" s="3"/>
      <c r="QLQ145" s="3"/>
      <c r="QLR145" s="3"/>
      <c r="QLS145" s="3"/>
      <c r="QLT145" s="3"/>
      <c r="QLU145" s="3"/>
      <c r="QLV145" s="3"/>
      <c r="QLW145" s="3"/>
      <c r="QLX145" s="3"/>
      <c r="QLY145" s="3"/>
      <c r="QLZ145" s="3"/>
      <c r="QMA145" s="3"/>
      <c r="QMB145" s="3"/>
      <c r="QMC145" s="3"/>
      <c r="QMD145" s="3"/>
      <c r="QME145" s="3"/>
      <c r="QMF145" s="3"/>
      <c r="QMG145" s="3"/>
      <c r="QMH145" s="3"/>
      <c r="QMI145" s="3"/>
      <c r="QMJ145" s="3"/>
      <c r="QMK145" s="3"/>
      <c r="QML145" s="3"/>
      <c r="QMM145" s="3"/>
      <c r="QMN145" s="3"/>
      <c r="QMO145" s="3"/>
      <c r="QMP145" s="3"/>
      <c r="QMQ145" s="3"/>
      <c r="QMR145" s="3"/>
      <c r="QMS145" s="3"/>
      <c r="QMT145" s="3"/>
      <c r="QMU145" s="3"/>
      <c r="QMV145" s="3"/>
      <c r="QMW145" s="3"/>
      <c r="QMX145" s="3"/>
      <c r="QMY145" s="3"/>
      <c r="QMZ145" s="3"/>
      <c r="QNA145" s="3"/>
      <c r="QNB145" s="3"/>
      <c r="QNC145" s="3"/>
      <c r="QND145" s="3"/>
      <c r="QNE145" s="3"/>
      <c r="QNF145" s="3"/>
      <c r="QNG145" s="3"/>
      <c r="QNH145" s="3"/>
      <c r="QNI145" s="3"/>
      <c r="QNJ145" s="3"/>
      <c r="QNK145" s="3"/>
      <c r="QNL145" s="3"/>
      <c r="QNM145" s="3"/>
      <c r="QNN145" s="3"/>
      <c r="QNO145" s="3"/>
      <c r="QNP145" s="3"/>
      <c r="QNQ145" s="3"/>
      <c r="QNR145" s="3"/>
      <c r="QNS145" s="3"/>
      <c r="QNT145" s="3"/>
      <c r="QNU145" s="3"/>
      <c r="QNV145" s="3"/>
      <c r="QNW145" s="3"/>
      <c r="QNX145" s="3"/>
      <c r="QNY145" s="3"/>
      <c r="QNZ145" s="3"/>
      <c r="QOA145" s="3"/>
      <c r="QOB145" s="3"/>
      <c r="QOC145" s="3"/>
      <c r="QOD145" s="3"/>
      <c r="QOE145" s="3"/>
      <c r="QOF145" s="3"/>
      <c r="QOG145" s="3"/>
      <c r="QOH145" s="3"/>
      <c r="QOI145" s="3"/>
      <c r="QOJ145" s="3"/>
      <c r="QOK145" s="3"/>
      <c r="QOL145" s="3"/>
      <c r="QOM145" s="3"/>
      <c r="QON145" s="3"/>
      <c r="QOO145" s="3"/>
      <c r="QOP145" s="3"/>
      <c r="QOQ145" s="3"/>
      <c r="QOR145" s="3"/>
      <c r="QOS145" s="3"/>
      <c r="QOT145" s="3"/>
      <c r="QOU145" s="3"/>
      <c r="QOV145" s="3"/>
      <c r="QOW145" s="3"/>
      <c r="QOX145" s="3"/>
      <c r="QOY145" s="3"/>
      <c r="QOZ145" s="3"/>
      <c r="QPA145" s="3"/>
      <c r="QPB145" s="3"/>
      <c r="QPC145" s="3"/>
      <c r="QPD145" s="3"/>
      <c r="QPE145" s="3"/>
      <c r="QPF145" s="3"/>
      <c r="QPG145" s="3"/>
      <c r="QPH145" s="3"/>
      <c r="QPI145" s="3"/>
      <c r="QPJ145" s="3"/>
      <c r="QPK145" s="3"/>
      <c r="QPL145" s="3"/>
      <c r="QPM145" s="3"/>
      <c r="QPN145" s="3"/>
      <c r="QPO145" s="3"/>
      <c r="QPP145" s="3"/>
      <c r="QPQ145" s="3"/>
      <c r="QPR145" s="3"/>
      <c r="QPS145" s="3"/>
      <c r="QPT145" s="3"/>
      <c r="QPU145" s="3"/>
      <c r="QPV145" s="3"/>
      <c r="QPW145" s="3"/>
      <c r="QPX145" s="3"/>
      <c r="QPY145" s="3"/>
      <c r="QPZ145" s="3"/>
      <c r="QQA145" s="3"/>
      <c r="QQB145" s="3"/>
      <c r="QQC145" s="3"/>
      <c r="QQD145" s="3"/>
      <c r="QQE145" s="3"/>
      <c r="QQF145" s="3"/>
      <c r="QQG145" s="3"/>
      <c r="QQH145" s="3"/>
      <c r="QQI145" s="3"/>
      <c r="QQJ145" s="3"/>
      <c r="QQK145" s="3"/>
      <c r="QQL145" s="3"/>
      <c r="QQM145" s="3"/>
      <c r="QQN145" s="3"/>
      <c r="QQO145" s="3"/>
      <c r="QQP145" s="3"/>
      <c r="QQQ145" s="3"/>
      <c r="QQR145" s="3"/>
      <c r="QQS145" s="3"/>
      <c r="QQT145" s="3"/>
      <c r="QQU145" s="3"/>
      <c r="QQV145" s="3"/>
      <c r="QQW145" s="3"/>
      <c r="QQX145" s="3"/>
      <c r="QQY145" s="3"/>
      <c r="QQZ145" s="3"/>
      <c r="QRA145" s="3"/>
      <c r="QRB145" s="3"/>
      <c r="QRC145" s="3"/>
      <c r="QRD145" s="3"/>
      <c r="QRE145" s="3"/>
      <c r="QRF145" s="3"/>
      <c r="QRG145" s="3"/>
      <c r="QRH145" s="3"/>
      <c r="QRI145" s="3"/>
      <c r="QRJ145" s="3"/>
      <c r="QRK145" s="3"/>
      <c r="QRL145" s="3"/>
      <c r="QRM145" s="3"/>
      <c r="QRN145" s="3"/>
      <c r="QRO145" s="3"/>
      <c r="QRP145" s="3"/>
      <c r="QRQ145" s="3"/>
      <c r="QRR145" s="3"/>
      <c r="QRS145" s="3"/>
      <c r="QRT145" s="3"/>
      <c r="QRU145" s="3"/>
      <c r="QRV145" s="3"/>
      <c r="QRW145" s="3"/>
      <c r="QRX145" s="3"/>
      <c r="QRY145" s="3"/>
      <c r="QRZ145" s="3"/>
      <c r="QSA145" s="3"/>
      <c r="QSB145" s="3"/>
      <c r="QSC145" s="3"/>
      <c r="QSD145" s="3"/>
      <c r="QSE145" s="3"/>
      <c r="QSF145" s="3"/>
      <c r="QSG145" s="3"/>
      <c r="QSH145" s="3"/>
      <c r="QSI145" s="3"/>
      <c r="QSJ145" s="3"/>
      <c r="QSK145" s="3"/>
      <c r="QSL145" s="3"/>
      <c r="QSM145" s="3"/>
      <c r="QSN145" s="3"/>
      <c r="QSO145" s="3"/>
      <c r="QSP145" s="3"/>
      <c r="QSQ145" s="3"/>
      <c r="QSR145" s="3"/>
      <c r="QSS145" s="3"/>
      <c r="QST145" s="3"/>
      <c r="QSU145" s="3"/>
      <c r="QSV145" s="3"/>
      <c r="QSW145" s="3"/>
      <c r="QSX145" s="3"/>
      <c r="QSY145" s="3"/>
      <c r="QSZ145" s="3"/>
      <c r="QTA145" s="3"/>
      <c r="QTB145" s="3"/>
      <c r="QTC145" s="3"/>
      <c r="QTD145" s="3"/>
      <c r="QTE145" s="3"/>
      <c r="QTF145" s="3"/>
      <c r="QTG145" s="3"/>
      <c r="QTH145" s="3"/>
      <c r="QTI145" s="3"/>
      <c r="QTJ145" s="3"/>
      <c r="QTK145" s="3"/>
      <c r="QTL145" s="3"/>
      <c r="QTM145" s="3"/>
      <c r="QTN145" s="3"/>
      <c r="QTO145" s="3"/>
      <c r="QTP145" s="3"/>
      <c r="QTQ145" s="3"/>
      <c r="QTR145" s="3"/>
      <c r="QTS145" s="3"/>
      <c r="QTT145" s="3"/>
      <c r="QTU145" s="3"/>
      <c r="QTV145" s="3"/>
      <c r="QTW145" s="3"/>
      <c r="QTX145" s="3"/>
      <c r="QTY145" s="3"/>
      <c r="QTZ145" s="3"/>
      <c r="QUA145" s="3"/>
      <c r="QUB145" s="3"/>
      <c r="QUC145" s="3"/>
      <c r="QUD145" s="3"/>
      <c r="QUE145" s="3"/>
      <c r="QUF145" s="3"/>
      <c r="QUG145" s="3"/>
      <c r="QUH145" s="3"/>
      <c r="QUI145" s="3"/>
      <c r="QUJ145" s="3"/>
      <c r="QUK145" s="3"/>
      <c r="QUL145" s="3"/>
      <c r="QUM145" s="3"/>
      <c r="QUN145" s="3"/>
      <c r="QUO145" s="3"/>
      <c r="QUP145" s="3"/>
      <c r="QUQ145" s="3"/>
      <c r="QUR145" s="3"/>
      <c r="QUS145" s="3"/>
      <c r="QUT145" s="3"/>
      <c r="QUU145" s="3"/>
      <c r="QUV145" s="3"/>
      <c r="QUW145" s="3"/>
      <c r="QUX145" s="3"/>
      <c r="QUY145" s="3"/>
      <c r="QUZ145" s="3"/>
      <c r="QVA145" s="3"/>
      <c r="QVB145" s="3"/>
      <c r="QVC145" s="3"/>
      <c r="QVD145" s="3"/>
      <c r="QVE145" s="3"/>
      <c r="QVF145" s="3"/>
      <c r="QVG145" s="3"/>
      <c r="QVH145" s="3"/>
      <c r="QVI145" s="3"/>
      <c r="QVJ145" s="3"/>
      <c r="QVK145" s="3"/>
      <c r="QVL145" s="3"/>
      <c r="QVM145" s="3"/>
      <c r="QVN145" s="3"/>
      <c r="QVO145" s="3"/>
      <c r="QVP145" s="3"/>
      <c r="QVQ145" s="3"/>
      <c r="QVR145" s="3"/>
      <c r="QVS145" s="3"/>
      <c r="QVT145" s="3"/>
      <c r="QVU145" s="3"/>
      <c r="QVV145" s="3"/>
      <c r="QVW145" s="3"/>
      <c r="QVX145" s="3"/>
      <c r="QVY145" s="3"/>
      <c r="QVZ145" s="3"/>
      <c r="QWA145" s="3"/>
      <c r="QWB145" s="3"/>
      <c r="QWC145" s="3"/>
      <c r="QWD145" s="3"/>
      <c r="QWE145" s="3"/>
      <c r="QWF145" s="3"/>
      <c r="QWG145" s="3"/>
      <c r="QWH145" s="3"/>
      <c r="QWI145" s="3"/>
      <c r="QWJ145" s="3"/>
      <c r="QWK145" s="3"/>
      <c r="QWL145" s="3"/>
      <c r="QWM145" s="3"/>
      <c r="QWN145" s="3"/>
      <c r="QWO145" s="3"/>
      <c r="QWP145" s="3"/>
      <c r="QWQ145" s="3"/>
      <c r="QWR145" s="3"/>
      <c r="QWS145" s="3"/>
      <c r="QWT145" s="3"/>
      <c r="QWU145" s="3"/>
      <c r="QWV145" s="3"/>
      <c r="QWW145" s="3"/>
      <c r="QWX145" s="3"/>
      <c r="QWY145" s="3"/>
      <c r="QWZ145" s="3"/>
      <c r="QXA145" s="3"/>
      <c r="QXB145" s="3"/>
      <c r="QXC145" s="3"/>
      <c r="QXD145" s="3"/>
      <c r="QXE145" s="3"/>
      <c r="QXF145" s="3"/>
      <c r="QXG145" s="3"/>
      <c r="QXH145" s="3"/>
      <c r="QXI145" s="3"/>
      <c r="QXJ145" s="3"/>
      <c r="QXK145" s="3"/>
      <c r="QXL145" s="3"/>
      <c r="QXM145" s="3"/>
      <c r="QXN145" s="3"/>
      <c r="QXO145" s="3"/>
      <c r="QXP145" s="3"/>
      <c r="QXQ145" s="3"/>
      <c r="QXR145" s="3"/>
      <c r="QXS145" s="3"/>
      <c r="QXT145" s="3"/>
      <c r="QXU145" s="3"/>
      <c r="QXV145" s="3"/>
      <c r="QXW145" s="3"/>
      <c r="QXX145" s="3"/>
      <c r="QXY145" s="3"/>
      <c r="QXZ145" s="3"/>
      <c r="QYA145" s="3"/>
      <c r="QYB145" s="3"/>
      <c r="QYC145" s="3"/>
      <c r="QYD145" s="3"/>
      <c r="QYE145" s="3"/>
      <c r="QYF145" s="3"/>
      <c r="QYG145" s="3"/>
      <c r="QYH145" s="3"/>
      <c r="QYI145" s="3"/>
      <c r="QYJ145" s="3"/>
      <c r="QYK145" s="3"/>
      <c r="QYL145" s="3"/>
      <c r="QYM145" s="3"/>
      <c r="QYN145" s="3"/>
      <c r="QYO145" s="3"/>
      <c r="QYP145" s="3"/>
      <c r="QYQ145" s="3"/>
      <c r="QYR145" s="3"/>
      <c r="QYS145" s="3"/>
      <c r="QYT145" s="3"/>
      <c r="QYU145" s="3"/>
      <c r="QYV145" s="3"/>
      <c r="QYW145" s="3"/>
      <c r="QYX145" s="3"/>
      <c r="QYY145" s="3"/>
      <c r="QYZ145" s="3"/>
      <c r="QZA145" s="3"/>
      <c r="QZB145" s="3"/>
      <c r="QZC145" s="3"/>
      <c r="QZD145" s="3"/>
      <c r="QZE145" s="3"/>
      <c r="QZF145" s="3"/>
      <c r="QZG145" s="3"/>
      <c r="QZH145" s="3"/>
      <c r="QZI145" s="3"/>
      <c r="QZJ145" s="3"/>
      <c r="QZK145" s="3"/>
      <c r="QZL145" s="3"/>
      <c r="QZM145" s="3"/>
      <c r="QZN145" s="3"/>
      <c r="QZO145" s="3"/>
      <c r="QZP145" s="3"/>
      <c r="QZQ145" s="3"/>
      <c r="QZR145" s="3"/>
      <c r="QZS145" s="3"/>
      <c r="QZT145" s="3"/>
      <c r="QZU145" s="3"/>
      <c r="QZV145" s="3"/>
      <c r="QZW145" s="3"/>
      <c r="QZX145" s="3"/>
      <c r="QZY145" s="3"/>
      <c r="QZZ145" s="3"/>
      <c r="RAA145" s="3"/>
      <c r="RAB145" s="3"/>
      <c r="RAC145" s="3"/>
      <c r="RAD145" s="3"/>
      <c r="RAE145" s="3"/>
      <c r="RAF145" s="3"/>
      <c r="RAG145" s="3"/>
      <c r="RAH145" s="3"/>
      <c r="RAI145" s="3"/>
      <c r="RAJ145" s="3"/>
      <c r="RAK145" s="3"/>
      <c r="RAL145" s="3"/>
      <c r="RAM145" s="3"/>
      <c r="RAN145" s="3"/>
      <c r="RAO145" s="3"/>
      <c r="RAP145" s="3"/>
      <c r="RAQ145" s="3"/>
      <c r="RAR145" s="3"/>
      <c r="RAS145" s="3"/>
      <c r="RAT145" s="3"/>
      <c r="RAU145" s="3"/>
      <c r="RAV145" s="3"/>
      <c r="RAW145" s="3"/>
      <c r="RAX145" s="3"/>
      <c r="RAY145" s="3"/>
      <c r="RAZ145" s="3"/>
      <c r="RBA145" s="3"/>
      <c r="RBB145" s="3"/>
      <c r="RBC145" s="3"/>
      <c r="RBD145" s="3"/>
      <c r="RBE145" s="3"/>
      <c r="RBF145" s="3"/>
      <c r="RBG145" s="3"/>
      <c r="RBH145" s="3"/>
      <c r="RBI145" s="3"/>
      <c r="RBJ145" s="3"/>
      <c r="RBK145" s="3"/>
      <c r="RBL145" s="3"/>
      <c r="RBM145" s="3"/>
      <c r="RBN145" s="3"/>
      <c r="RBO145" s="3"/>
      <c r="RBP145" s="3"/>
      <c r="RBQ145" s="3"/>
      <c r="RBR145" s="3"/>
      <c r="RBS145" s="3"/>
      <c r="RBT145" s="3"/>
      <c r="RBU145" s="3"/>
      <c r="RBV145" s="3"/>
      <c r="RBW145" s="3"/>
      <c r="RBX145" s="3"/>
      <c r="RBY145" s="3"/>
      <c r="RBZ145" s="3"/>
      <c r="RCA145" s="3"/>
      <c r="RCB145" s="3"/>
      <c r="RCC145" s="3"/>
      <c r="RCD145" s="3"/>
      <c r="RCE145" s="3"/>
      <c r="RCF145" s="3"/>
      <c r="RCG145" s="3"/>
      <c r="RCH145" s="3"/>
      <c r="RCI145" s="3"/>
      <c r="RCJ145" s="3"/>
      <c r="RCK145" s="3"/>
      <c r="RCL145" s="3"/>
      <c r="RCM145" s="3"/>
      <c r="RCN145" s="3"/>
      <c r="RCO145" s="3"/>
      <c r="RCP145" s="3"/>
      <c r="RCQ145" s="3"/>
      <c r="RCR145" s="3"/>
      <c r="RCS145" s="3"/>
      <c r="RCT145" s="3"/>
      <c r="RCU145" s="3"/>
      <c r="RCV145" s="3"/>
      <c r="RCW145" s="3"/>
      <c r="RCX145" s="3"/>
      <c r="RCY145" s="3"/>
      <c r="RCZ145" s="3"/>
      <c r="RDA145" s="3"/>
      <c r="RDB145" s="3"/>
      <c r="RDC145" s="3"/>
      <c r="RDD145" s="3"/>
      <c r="RDE145" s="3"/>
      <c r="RDF145" s="3"/>
      <c r="RDG145" s="3"/>
      <c r="RDH145" s="3"/>
      <c r="RDI145" s="3"/>
      <c r="RDJ145" s="3"/>
      <c r="RDK145" s="3"/>
      <c r="RDL145" s="3"/>
      <c r="RDM145" s="3"/>
      <c r="RDN145" s="3"/>
      <c r="RDO145" s="3"/>
      <c r="RDP145" s="3"/>
      <c r="RDQ145" s="3"/>
      <c r="RDR145" s="3"/>
      <c r="RDS145" s="3"/>
      <c r="RDT145" s="3"/>
      <c r="RDU145" s="3"/>
      <c r="RDV145" s="3"/>
      <c r="RDW145" s="3"/>
      <c r="RDX145" s="3"/>
      <c r="RDY145" s="3"/>
      <c r="RDZ145" s="3"/>
      <c r="REA145" s="3"/>
      <c r="REB145" s="3"/>
      <c r="REC145" s="3"/>
      <c r="RED145" s="3"/>
      <c r="REE145" s="3"/>
      <c r="REF145" s="3"/>
      <c r="REG145" s="3"/>
      <c r="REH145" s="3"/>
      <c r="REI145" s="3"/>
      <c r="REJ145" s="3"/>
      <c r="REK145" s="3"/>
      <c r="REL145" s="3"/>
      <c r="REM145" s="3"/>
      <c r="REN145" s="3"/>
      <c r="REO145" s="3"/>
      <c r="REP145" s="3"/>
      <c r="REQ145" s="3"/>
      <c r="RER145" s="3"/>
      <c r="RES145" s="3"/>
      <c r="RET145" s="3"/>
      <c r="REU145" s="3"/>
      <c r="REV145" s="3"/>
      <c r="REW145" s="3"/>
      <c r="REX145" s="3"/>
      <c r="REY145" s="3"/>
      <c r="REZ145" s="3"/>
      <c r="RFA145" s="3"/>
      <c r="RFB145" s="3"/>
      <c r="RFC145" s="3"/>
      <c r="RFD145" s="3"/>
      <c r="RFE145" s="3"/>
      <c r="RFF145" s="3"/>
      <c r="RFG145" s="3"/>
      <c r="RFH145" s="3"/>
      <c r="RFI145" s="3"/>
      <c r="RFJ145" s="3"/>
      <c r="RFK145" s="3"/>
      <c r="RFL145" s="3"/>
      <c r="RFM145" s="3"/>
      <c r="RFN145" s="3"/>
      <c r="RFO145" s="3"/>
      <c r="RFP145" s="3"/>
      <c r="RFQ145" s="3"/>
      <c r="RFR145" s="3"/>
      <c r="RFS145" s="3"/>
      <c r="RFT145" s="3"/>
      <c r="RFU145" s="3"/>
      <c r="RFV145" s="3"/>
      <c r="RFW145" s="3"/>
      <c r="RFX145" s="3"/>
      <c r="RFY145" s="3"/>
      <c r="RFZ145" s="3"/>
      <c r="RGA145" s="3"/>
      <c r="RGB145" s="3"/>
      <c r="RGC145" s="3"/>
      <c r="RGD145" s="3"/>
      <c r="RGE145" s="3"/>
      <c r="RGF145" s="3"/>
      <c r="RGG145" s="3"/>
      <c r="RGH145" s="3"/>
      <c r="RGI145" s="3"/>
      <c r="RGJ145" s="3"/>
      <c r="RGK145" s="3"/>
      <c r="RGL145" s="3"/>
      <c r="RGM145" s="3"/>
      <c r="RGN145" s="3"/>
      <c r="RGO145" s="3"/>
      <c r="RGP145" s="3"/>
      <c r="RGQ145" s="3"/>
      <c r="RGR145" s="3"/>
      <c r="RGS145" s="3"/>
      <c r="RGT145" s="3"/>
      <c r="RGU145" s="3"/>
      <c r="RGV145" s="3"/>
      <c r="RGW145" s="3"/>
      <c r="RGX145" s="3"/>
      <c r="RGY145" s="3"/>
      <c r="RGZ145" s="3"/>
      <c r="RHA145" s="3"/>
      <c r="RHB145" s="3"/>
      <c r="RHC145" s="3"/>
      <c r="RHD145" s="3"/>
      <c r="RHE145" s="3"/>
      <c r="RHF145" s="3"/>
      <c r="RHG145" s="3"/>
      <c r="RHH145" s="3"/>
      <c r="RHI145" s="3"/>
      <c r="RHJ145" s="3"/>
      <c r="RHK145" s="3"/>
      <c r="RHL145" s="3"/>
      <c r="RHM145" s="3"/>
      <c r="RHN145" s="3"/>
      <c r="RHO145" s="3"/>
      <c r="RHP145" s="3"/>
      <c r="RHQ145" s="3"/>
      <c r="RHR145" s="3"/>
      <c r="RHS145" s="3"/>
      <c r="RHT145" s="3"/>
      <c r="RHU145" s="3"/>
      <c r="RHV145" s="3"/>
      <c r="RHW145" s="3"/>
      <c r="RHX145" s="3"/>
      <c r="RHY145" s="3"/>
      <c r="RHZ145" s="3"/>
      <c r="RIA145" s="3"/>
      <c r="RIB145" s="3"/>
      <c r="RIC145" s="3"/>
      <c r="RID145" s="3"/>
      <c r="RIE145" s="3"/>
      <c r="RIF145" s="3"/>
      <c r="RIG145" s="3"/>
      <c r="RIH145" s="3"/>
      <c r="RII145" s="3"/>
      <c r="RIJ145" s="3"/>
      <c r="RIK145" s="3"/>
      <c r="RIL145" s="3"/>
      <c r="RIM145" s="3"/>
      <c r="RIN145" s="3"/>
      <c r="RIO145" s="3"/>
      <c r="RIP145" s="3"/>
      <c r="RIQ145" s="3"/>
      <c r="RIR145" s="3"/>
      <c r="RIS145" s="3"/>
      <c r="RIT145" s="3"/>
      <c r="RIU145" s="3"/>
      <c r="RIV145" s="3"/>
      <c r="RIW145" s="3"/>
      <c r="RIX145" s="3"/>
      <c r="RIY145" s="3"/>
      <c r="RIZ145" s="3"/>
      <c r="RJA145" s="3"/>
      <c r="RJB145" s="3"/>
      <c r="RJC145" s="3"/>
      <c r="RJD145" s="3"/>
      <c r="RJE145" s="3"/>
      <c r="RJF145" s="3"/>
      <c r="RJG145" s="3"/>
      <c r="RJH145" s="3"/>
      <c r="RJI145" s="3"/>
      <c r="RJJ145" s="3"/>
      <c r="RJK145" s="3"/>
      <c r="RJL145" s="3"/>
      <c r="RJM145" s="3"/>
      <c r="RJN145" s="3"/>
      <c r="RJO145" s="3"/>
      <c r="RJP145" s="3"/>
      <c r="RJQ145" s="3"/>
      <c r="RJR145" s="3"/>
      <c r="RJS145" s="3"/>
      <c r="RJT145" s="3"/>
      <c r="RJU145" s="3"/>
      <c r="RJV145" s="3"/>
      <c r="RJW145" s="3"/>
      <c r="RJX145" s="3"/>
      <c r="RJY145" s="3"/>
      <c r="RJZ145" s="3"/>
      <c r="RKA145" s="3"/>
      <c r="RKB145" s="3"/>
      <c r="RKC145" s="3"/>
      <c r="RKD145" s="3"/>
      <c r="RKE145" s="3"/>
      <c r="RKF145" s="3"/>
      <c r="RKG145" s="3"/>
      <c r="RKH145" s="3"/>
      <c r="RKI145" s="3"/>
      <c r="RKJ145" s="3"/>
      <c r="RKK145" s="3"/>
      <c r="RKL145" s="3"/>
      <c r="RKM145" s="3"/>
      <c r="RKN145" s="3"/>
      <c r="RKO145" s="3"/>
      <c r="RKP145" s="3"/>
      <c r="RKQ145" s="3"/>
      <c r="RKR145" s="3"/>
      <c r="RKS145" s="3"/>
      <c r="RKT145" s="3"/>
      <c r="RKU145" s="3"/>
      <c r="RKV145" s="3"/>
      <c r="RKW145" s="3"/>
      <c r="RKX145" s="3"/>
      <c r="RKY145" s="3"/>
      <c r="RKZ145" s="3"/>
      <c r="RLA145" s="3"/>
      <c r="RLB145" s="3"/>
      <c r="RLC145" s="3"/>
      <c r="RLD145" s="3"/>
      <c r="RLE145" s="3"/>
      <c r="RLF145" s="3"/>
      <c r="RLG145" s="3"/>
      <c r="RLH145" s="3"/>
      <c r="RLI145" s="3"/>
      <c r="RLJ145" s="3"/>
      <c r="RLK145" s="3"/>
      <c r="RLL145" s="3"/>
      <c r="RLM145" s="3"/>
      <c r="RLN145" s="3"/>
      <c r="RLO145" s="3"/>
      <c r="RLP145" s="3"/>
      <c r="RLQ145" s="3"/>
      <c r="RLR145" s="3"/>
      <c r="RLS145" s="3"/>
      <c r="RLT145" s="3"/>
      <c r="RLU145" s="3"/>
      <c r="RLV145" s="3"/>
      <c r="RLW145" s="3"/>
      <c r="RLX145" s="3"/>
      <c r="RLY145" s="3"/>
      <c r="RLZ145" s="3"/>
      <c r="RMA145" s="3"/>
      <c r="RMB145" s="3"/>
      <c r="RMC145" s="3"/>
      <c r="RMD145" s="3"/>
      <c r="RME145" s="3"/>
      <c r="RMF145" s="3"/>
      <c r="RMG145" s="3"/>
      <c r="RMH145" s="3"/>
      <c r="RMI145" s="3"/>
      <c r="RMJ145" s="3"/>
      <c r="RMK145" s="3"/>
      <c r="RML145" s="3"/>
      <c r="RMM145" s="3"/>
      <c r="RMN145" s="3"/>
      <c r="RMO145" s="3"/>
      <c r="RMP145" s="3"/>
      <c r="RMQ145" s="3"/>
      <c r="RMR145" s="3"/>
      <c r="RMS145" s="3"/>
      <c r="RMT145" s="3"/>
      <c r="RMU145" s="3"/>
      <c r="RMV145" s="3"/>
      <c r="RMW145" s="3"/>
      <c r="RMX145" s="3"/>
      <c r="RMY145" s="3"/>
      <c r="RMZ145" s="3"/>
      <c r="RNA145" s="3"/>
      <c r="RNB145" s="3"/>
      <c r="RNC145" s="3"/>
      <c r="RND145" s="3"/>
      <c r="RNE145" s="3"/>
      <c r="RNF145" s="3"/>
      <c r="RNG145" s="3"/>
      <c r="RNH145" s="3"/>
      <c r="RNI145" s="3"/>
      <c r="RNJ145" s="3"/>
      <c r="RNK145" s="3"/>
      <c r="RNL145" s="3"/>
      <c r="RNM145" s="3"/>
      <c r="RNN145" s="3"/>
      <c r="RNO145" s="3"/>
      <c r="RNP145" s="3"/>
      <c r="RNQ145" s="3"/>
      <c r="RNR145" s="3"/>
      <c r="RNS145" s="3"/>
      <c r="RNT145" s="3"/>
      <c r="RNU145" s="3"/>
      <c r="RNV145" s="3"/>
      <c r="RNW145" s="3"/>
      <c r="RNX145" s="3"/>
      <c r="RNY145" s="3"/>
      <c r="RNZ145" s="3"/>
      <c r="ROA145" s="3"/>
      <c r="ROB145" s="3"/>
      <c r="ROC145" s="3"/>
      <c r="ROD145" s="3"/>
      <c r="ROE145" s="3"/>
      <c r="ROF145" s="3"/>
      <c r="ROG145" s="3"/>
      <c r="ROH145" s="3"/>
      <c r="ROI145" s="3"/>
      <c r="ROJ145" s="3"/>
      <c r="ROK145" s="3"/>
      <c r="ROL145" s="3"/>
      <c r="ROM145" s="3"/>
      <c r="RON145" s="3"/>
      <c r="ROO145" s="3"/>
      <c r="ROP145" s="3"/>
      <c r="ROQ145" s="3"/>
      <c r="ROR145" s="3"/>
      <c r="ROS145" s="3"/>
      <c r="ROT145" s="3"/>
      <c r="ROU145" s="3"/>
      <c r="ROV145" s="3"/>
      <c r="ROW145" s="3"/>
      <c r="ROX145" s="3"/>
      <c r="ROY145" s="3"/>
      <c r="ROZ145" s="3"/>
      <c r="RPA145" s="3"/>
      <c r="RPB145" s="3"/>
      <c r="RPC145" s="3"/>
      <c r="RPD145" s="3"/>
      <c r="RPE145" s="3"/>
      <c r="RPF145" s="3"/>
      <c r="RPG145" s="3"/>
      <c r="RPH145" s="3"/>
      <c r="RPI145" s="3"/>
      <c r="RPJ145" s="3"/>
      <c r="RPK145" s="3"/>
      <c r="RPL145" s="3"/>
      <c r="RPM145" s="3"/>
      <c r="RPN145" s="3"/>
      <c r="RPO145" s="3"/>
      <c r="RPP145" s="3"/>
      <c r="RPQ145" s="3"/>
      <c r="RPR145" s="3"/>
      <c r="RPS145" s="3"/>
      <c r="RPT145" s="3"/>
      <c r="RPU145" s="3"/>
      <c r="RPV145" s="3"/>
      <c r="RPW145" s="3"/>
      <c r="RPX145" s="3"/>
      <c r="RPY145" s="3"/>
      <c r="RPZ145" s="3"/>
      <c r="RQA145" s="3"/>
      <c r="RQB145" s="3"/>
      <c r="RQC145" s="3"/>
      <c r="RQD145" s="3"/>
      <c r="RQE145" s="3"/>
      <c r="RQF145" s="3"/>
      <c r="RQG145" s="3"/>
      <c r="RQH145" s="3"/>
      <c r="RQI145" s="3"/>
      <c r="RQJ145" s="3"/>
      <c r="RQK145" s="3"/>
      <c r="RQL145" s="3"/>
      <c r="RQM145" s="3"/>
      <c r="RQN145" s="3"/>
      <c r="RQO145" s="3"/>
      <c r="RQP145" s="3"/>
      <c r="RQQ145" s="3"/>
      <c r="RQR145" s="3"/>
      <c r="RQS145" s="3"/>
      <c r="RQT145" s="3"/>
      <c r="RQU145" s="3"/>
      <c r="RQV145" s="3"/>
      <c r="RQW145" s="3"/>
      <c r="RQX145" s="3"/>
      <c r="RQY145" s="3"/>
      <c r="RQZ145" s="3"/>
      <c r="RRA145" s="3"/>
      <c r="RRB145" s="3"/>
      <c r="RRC145" s="3"/>
      <c r="RRD145" s="3"/>
      <c r="RRE145" s="3"/>
      <c r="RRF145" s="3"/>
      <c r="RRG145" s="3"/>
      <c r="RRH145" s="3"/>
      <c r="RRI145" s="3"/>
      <c r="RRJ145" s="3"/>
      <c r="RRK145" s="3"/>
      <c r="RRL145" s="3"/>
      <c r="RRM145" s="3"/>
      <c r="RRN145" s="3"/>
      <c r="RRO145" s="3"/>
      <c r="RRP145" s="3"/>
      <c r="RRQ145" s="3"/>
      <c r="RRR145" s="3"/>
      <c r="RRS145" s="3"/>
      <c r="RRT145" s="3"/>
      <c r="RRU145" s="3"/>
      <c r="RRV145" s="3"/>
      <c r="RRW145" s="3"/>
      <c r="RRX145" s="3"/>
      <c r="RRY145" s="3"/>
      <c r="RRZ145" s="3"/>
      <c r="RSA145" s="3"/>
      <c r="RSB145" s="3"/>
      <c r="RSC145" s="3"/>
      <c r="RSD145" s="3"/>
      <c r="RSE145" s="3"/>
      <c r="RSF145" s="3"/>
      <c r="RSG145" s="3"/>
      <c r="RSH145" s="3"/>
      <c r="RSI145" s="3"/>
      <c r="RSJ145" s="3"/>
      <c r="RSK145" s="3"/>
      <c r="RSL145" s="3"/>
      <c r="RSM145" s="3"/>
      <c r="RSN145" s="3"/>
      <c r="RSO145" s="3"/>
      <c r="RSP145" s="3"/>
      <c r="RSQ145" s="3"/>
      <c r="RSR145" s="3"/>
      <c r="RSS145" s="3"/>
      <c r="RST145" s="3"/>
      <c r="RSU145" s="3"/>
      <c r="RSV145" s="3"/>
      <c r="RSW145" s="3"/>
      <c r="RSX145" s="3"/>
      <c r="RSY145" s="3"/>
      <c r="RSZ145" s="3"/>
      <c r="RTA145" s="3"/>
      <c r="RTB145" s="3"/>
      <c r="RTC145" s="3"/>
      <c r="RTD145" s="3"/>
      <c r="RTE145" s="3"/>
      <c r="RTF145" s="3"/>
      <c r="RTG145" s="3"/>
      <c r="RTH145" s="3"/>
      <c r="RTI145" s="3"/>
      <c r="RTJ145" s="3"/>
      <c r="RTK145" s="3"/>
      <c r="RTL145" s="3"/>
      <c r="RTM145" s="3"/>
      <c r="RTN145" s="3"/>
      <c r="RTO145" s="3"/>
      <c r="RTP145" s="3"/>
      <c r="RTQ145" s="3"/>
      <c r="RTR145" s="3"/>
      <c r="RTS145" s="3"/>
      <c r="RTT145" s="3"/>
      <c r="RTU145" s="3"/>
      <c r="RTV145" s="3"/>
      <c r="RTW145" s="3"/>
      <c r="RTX145" s="3"/>
      <c r="RTY145" s="3"/>
      <c r="RTZ145" s="3"/>
      <c r="RUA145" s="3"/>
      <c r="RUB145" s="3"/>
      <c r="RUC145" s="3"/>
      <c r="RUD145" s="3"/>
      <c r="RUE145" s="3"/>
      <c r="RUF145" s="3"/>
      <c r="RUG145" s="3"/>
      <c r="RUH145" s="3"/>
      <c r="RUI145" s="3"/>
      <c r="RUJ145" s="3"/>
      <c r="RUK145" s="3"/>
      <c r="RUL145" s="3"/>
      <c r="RUM145" s="3"/>
      <c r="RUN145" s="3"/>
      <c r="RUO145" s="3"/>
      <c r="RUP145" s="3"/>
      <c r="RUQ145" s="3"/>
      <c r="RUR145" s="3"/>
      <c r="RUS145" s="3"/>
      <c r="RUT145" s="3"/>
      <c r="RUU145" s="3"/>
      <c r="RUV145" s="3"/>
      <c r="RUW145" s="3"/>
      <c r="RUX145" s="3"/>
      <c r="RUY145" s="3"/>
      <c r="RUZ145" s="3"/>
      <c r="RVA145" s="3"/>
      <c r="RVB145" s="3"/>
      <c r="RVC145" s="3"/>
      <c r="RVD145" s="3"/>
      <c r="RVE145" s="3"/>
      <c r="RVF145" s="3"/>
      <c r="RVG145" s="3"/>
      <c r="RVH145" s="3"/>
      <c r="RVI145" s="3"/>
      <c r="RVJ145" s="3"/>
      <c r="RVK145" s="3"/>
      <c r="RVL145" s="3"/>
      <c r="RVM145" s="3"/>
      <c r="RVN145" s="3"/>
      <c r="RVO145" s="3"/>
      <c r="RVP145" s="3"/>
      <c r="RVQ145" s="3"/>
      <c r="RVR145" s="3"/>
      <c r="RVS145" s="3"/>
      <c r="RVT145" s="3"/>
      <c r="RVU145" s="3"/>
      <c r="RVV145" s="3"/>
      <c r="RVW145" s="3"/>
      <c r="RVX145" s="3"/>
      <c r="RVY145" s="3"/>
      <c r="RVZ145" s="3"/>
      <c r="RWA145" s="3"/>
      <c r="RWB145" s="3"/>
      <c r="RWC145" s="3"/>
      <c r="RWD145" s="3"/>
      <c r="RWE145" s="3"/>
      <c r="RWF145" s="3"/>
      <c r="RWG145" s="3"/>
      <c r="RWH145" s="3"/>
      <c r="RWI145" s="3"/>
      <c r="RWJ145" s="3"/>
      <c r="RWK145" s="3"/>
      <c r="RWL145" s="3"/>
      <c r="RWM145" s="3"/>
      <c r="RWN145" s="3"/>
      <c r="RWO145" s="3"/>
      <c r="RWP145" s="3"/>
      <c r="RWQ145" s="3"/>
      <c r="RWR145" s="3"/>
      <c r="RWS145" s="3"/>
      <c r="RWT145" s="3"/>
      <c r="RWU145" s="3"/>
      <c r="RWV145" s="3"/>
      <c r="RWW145" s="3"/>
      <c r="RWX145" s="3"/>
      <c r="RWY145" s="3"/>
      <c r="RWZ145" s="3"/>
      <c r="RXA145" s="3"/>
      <c r="RXB145" s="3"/>
      <c r="RXC145" s="3"/>
      <c r="RXD145" s="3"/>
      <c r="RXE145" s="3"/>
      <c r="RXF145" s="3"/>
      <c r="RXG145" s="3"/>
      <c r="RXH145" s="3"/>
      <c r="RXI145" s="3"/>
      <c r="RXJ145" s="3"/>
      <c r="RXK145" s="3"/>
      <c r="RXL145" s="3"/>
      <c r="RXM145" s="3"/>
      <c r="RXN145" s="3"/>
      <c r="RXO145" s="3"/>
      <c r="RXP145" s="3"/>
      <c r="RXQ145" s="3"/>
      <c r="RXR145" s="3"/>
      <c r="RXS145" s="3"/>
      <c r="RXT145" s="3"/>
      <c r="RXU145" s="3"/>
      <c r="RXV145" s="3"/>
      <c r="RXW145" s="3"/>
      <c r="RXX145" s="3"/>
      <c r="RXY145" s="3"/>
      <c r="RXZ145" s="3"/>
      <c r="RYA145" s="3"/>
      <c r="RYB145" s="3"/>
      <c r="RYC145" s="3"/>
      <c r="RYD145" s="3"/>
      <c r="RYE145" s="3"/>
      <c r="RYF145" s="3"/>
      <c r="RYG145" s="3"/>
      <c r="RYH145" s="3"/>
      <c r="RYI145" s="3"/>
      <c r="RYJ145" s="3"/>
      <c r="RYK145" s="3"/>
      <c r="RYL145" s="3"/>
      <c r="RYM145" s="3"/>
      <c r="RYN145" s="3"/>
      <c r="RYO145" s="3"/>
      <c r="RYP145" s="3"/>
      <c r="RYQ145" s="3"/>
      <c r="RYR145" s="3"/>
      <c r="RYS145" s="3"/>
      <c r="RYT145" s="3"/>
      <c r="RYU145" s="3"/>
      <c r="RYV145" s="3"/>
      <c r="RYW145" s="3"/>
      <c r="RYX145" s="3"/>
      <c r="RYY145" s="3"/>
      <c r="RYZ145" s="3"/>
      <c r="RZA145" s="3"/>
      <c r="RZB145" s="3"/>
      <c r="RZC145" s="3"/>
      <c r="RZD145" s="3"/>
      <c r="RZE145" s="3"/>
      <c r="RZF145" s="3"/>
      <c r="RZG145" s="3"/>
      <c r="RZH145" s="3"/>
      <c r="RZI145" s="3"/>
      <c r="RZJ145" s="3"/>
      <c r="RZK145" s="3"/>
      <c r="RZL145" s="3"/>
      <c r="RZM145" s="3"/>
      <c r="RZN145" s="3"/>
      <c r="RZO145" s="3"/>
      <c r="RZP145" s="3"/>
      <c r="RZQ145" s="3"/>
      <c r="RZR145" s="3"/>
      <c r="RZS145" s="3"/>
      <c r="RZT145" s="3"/>
      <c r="RZU145" s="3"/>
      <c r="RZV145" s="3"/>
      <c r="RZW145" s="3"/>
      <c r="RZX145" s="3"/>
      <c r="RZY145" s="3"/>
      <c r="RZZ145" s="3"/>
      <c r="SAA145" s="3"/>
      <c r="SAB145" s="3"/>
      <c r="SAC145" s="3"/>
      <c r="SAD145" s="3"/>
      <c r="SAE145" s="3"/>
      <c r="SAF145" s="3"/>
      <c r="SAG145" s="3"/>
      <c r="SAH145" s="3"/>
      <c r="SAI145" s="3"/>
      <c r="SAJ145" s="3"/>
      <c r="SAK145" s="3"/>
      <c r="SAL145" s="3"/>
      <c r="SAM145" s="3"/>
      <c r="SAN145" s="3"/>
      <c r="SAO145" s="3"/>
      <c r="SAP145" s="3"/>
      <c r="SAQ145" s="3"/>
      <c r="SAR145" s="3"/>
      <c r="SAS145" s="3"/>
      <c r="SAT145" s="3"/>
      <c r="SAU145" s="3"/>
      <c r="SAV145" s="3"/>
      <c r="SAW145" s="3"/>
      <c r="SAX145" s="3"/>
      <c r="SAY145" s="3"/>
      <c r="SAZ145" s="3"/>
      <c r="SBA145" s="3"/>
      <c r="SBB145" s="3"/>
      <c r="SBC145" s="3"/>
      <c r="SBD145" s="3"/>
      <c r="SBE145" s="3"/>
      <c r="SBF145" s="3"/>
      <c r="SBG145" s="3"/>
      <c r="SBH145" s="3"/>
      <c r="SBI145" s="3"/>
      <c r="SBJ145" s="3"/>
      <c r="SBK145" s="3"/>
      <c r="SBL145" s="3"/>
      <c r="SBM145" s="3"/>
      <c r="SBN145" s="3"/>
      <c r="SBO145" s="3"/>
      <c r="SBP145" s="3"/>
      <c r="SBQ145" s="3"/>
      <c r="SBR145" s="3"/>
      <c r="SBS145" s="3"/>
      <c r="SBT145" s="3"/>
      <c r="SBU145" s="3"/>
      <c r="SBV145" s="3"/>
      <c r="SBW145" s="3"/>
      <c r="SBX145" s="3"/>
      <c r="SBY145" s="3"/>
      <c r="SBZ145" s="3"/>
      <c r="SCA145" s="3"/>
      <c r="SCB145" s="3"/>
      <c r="SCC145" s="3"/>
      <c r="SCD145" s="3"/>
      <c r="SCE145" s="3"/>
      <c r="SCF145" s="3"/>
      <c r="SCG145" s="3"/>
      <c r="SCH145" s="3"/>
      <c r="SCI145" s="3"/>
      <c r="SCJ145" s="3"/>
      <c r="SCK145" s="3"/>
      <c r="SCL145" s="3"/>
      <c r="SCM145" s="3"/>
      <c r="SCN145" s="3"/>
      <c r="SCO145" s="3"/>
      <c r="SCP145" s="3"/>
      <c r="SCQ145" s="3"/>
      <c r="SCR145" s="3"/>
      <c r="SCS145" s="3"/>
      <c r="SCT145" s="3"/>
      <c r="SCU145" s="3"/>
      <c r="SCV145" s="3"/>
      <c r="SCW145" s="3"/>
      <c r="SCX145" s="3"/>
      <c r="SCY145" s="3"/>
      <c r="SCZ145" s="3"/>
      <c r="SDA145" s="3"/>
      <c r="SDB145" s="3"/>
      <c r="SDC145" s="3"/>
      <c r="SDD145" s="3"/>
      <c r="SDE145" s="3"/>
      <c r="SDF145" s="3"/>
      <c r="SDG145" s="3"/>
      <c r="SDH145" s="3"/>
      <c r="SDI145" s="3"/>
      <c r="SDJ145" s="3"/>
      <c r="SDK145" s="3"/>
      <c r="SDL145" s="3"/>
      <c r="SDM145" s="3"/>
      <c r="SDN145" s="3"/>
      <c r="SDO145" s="3"/>
      <c r="SDP145" s="3"/>
      <c r="SDQ145" s="3"/>
      <c r="SDR145" s="3"/>
      <c r="SDS145" s="3"/>
      <c r="SDT145" s="3"/>
      <c r="SDU145" s="3"/>
      <c r="SDV145" s="3"/>
      <c r="SDW145" s="3"/>
      <c r="SDX145" s="3"/>
      <c r="SDY145" s="3"/>
      <c r="SDZ145" s="3"/>
      <c r="SEA145" s="3"/>
      <c r="SEB145" s="3"/>
      <c r="SEC145" s="3"/>
      <c r="SED145" s="3"/>
      <c r="SEE145" s="3"/>
      <c r="SEF145" s="3"/>
      <c r="SEG145" s="3"/>
      <c r="SEH145" s="3"/>
      <c r="SEI145" s="3"/>
      <c r="SEJ145" s="3"/>
      <c r="SEK145" s="3"/>
      <c r="SEL145" s="3"/>
      <c r="SEM145" s="3"/>
      <c r="SEN145" s="3"/>
      <c r="SEO145" s="3"/>
      <c r="SEP145" s="3"/>
      <c r="SEQ145" s="3"/>
      <c r="SER145" s="3"/>
      <c r="SES145" s="3"/>
      <c r="SET145" s="3"/>
      <c r="SEU145" s="3"/>
      <c r="SEV145" s="3"/>
      <c r="SEW145" s="3"/>
      <c r="SEX145" s="3"/>
      <c r="SEY145" s="3"/>
      <c r="SEZ145" s="3"/>
      <c r="SFA145" s="3"/>
      <c r="SFB145" s="3"/>
      <c r="SFC145" s="3"/>
      <c r="SFD145" s="3"/>
      <c r="SFE145" s="3"/>
      <c r="SFF145" s="3"/>
      <c r="SFG145" s="3"/>
      <c r="SFH145" s="3"/>
      <c r="SFI145" s="3"/>
      <c r="SFJ145" s="3"/>
      <c r="SFK145" s="3"/>
      <c r="SFL145" s="3"/>
      <c r="SFM145" s="3"/>
      <c r="SFN145" s="3"/>
      <c r="SFO145" s="3"/>
      <c r="SFP145" s="3"/>
      <c r="SFQ145" s="3"/>
      <c r="SFR145" s="3"/>
      <c r="SFS145" s="3"/>
      <c r="SFT145" s="3"/>
      <c r="SFU145" s="3"/>
      <c r="SFV145" s="3"/>
      <c r="SFW145" s="3"/>
      <c r="SFX145" s="3"/>
      <c r="SFY145" s="3"/>
      <c r="SFZ145" s="3"/>
      <c r="SGA145" s="3"/>
      <c r="SGB145" s="3"/>
      <c r="SGC145" s="3"/>
      <c r="SGD145" s="3"/>
      <c r="SGE145" s="3"/>
      <c r="SGF145" s="3"/>
      <c r="SGG145" s="3"/>
      <c r="SGH145" s="3"/>
      <c r="SGI145" s="3"/>
      <c r="SGJ145" s="3"/>
      <c r="SGK145" s="3"/>
      <c r="SGL145" s="3"/>
      <c r="SGM145" s="3"/>
      <c r="SGN145" s="3"/>
      <c r="SGO145" s="3"/>
      <c r="SGP145" s="3"/>
      <c r="SGQ145" s="3"/>
      <c r="SGR145" s="3"/>
      <c r="SGS145" s="3"/>
      <c r="SGT145" s="3"/>
      <c r="SGU145" s="3"/>
      <c r="SGV145" s="3"/>
      <c r="SGW145" s="3"/>
      <c r="SGX145" s="3"/>
      <c r="SGY145" s="3"/>
      <c r="SGZ145" s="3"/>
      <c r="SHA145" s="3"/>
      <c r="SHB145" s="3"/>
      <c r="SHC145" s="3"/>
      <c r="SHD145" s="3"/>
      <c r="SHE145" s="3"/>
      <c r="SHF145" s="3"/>
      <c r="SHG145" s="3"/>
      <c r="SHH145" s="3"/>
      <c r="SHI145" s="3"/>
      <c r="SHJ145" s="3"/>
      <c r="SHK145" s="3"/>
      <c r="SHL145" s="3"/>
      <c r="SHM145" s="3"/>
      <c r="SHN145" s="3"/>
      <c r="SHO145" s="3"/>
      <c r="SHP145" s="3"/>
      <c r="SHQ145" s="3"/>
      <c r="SHR145" s="3"/>
      <c r="SHS145" s="3"/>
      <c r="SHT145" s="3"/>
      <c r="SHU145" s="3"/>
      <c r="SHV145" s="3"/>
      <c r="SHW145" s="3"/>
      <c r="SHX145" s="3"/>
      <c r="SHY145" s="3"/>
      <c r="SHZ145" s="3"/>
      <c r="SIA145" s="3"/>
      <c r="SIB145" s="3"/>
      <c r="SIC145" s="3"/>
      <c r="SID145" s="3"/>
      <c r="SIE145" s="3"/>
      <c r="SIF145" s="3"/>
      <c r="SIG145" s="3"/>
      <c r="SIH145" s="3"/>
      <c r="SII145" s="3"/>
      <c r="SIJ145" s="3"/>
      <c r="SIK145" s="3"/>
      <c r="SIL145" s="3"/>
      <c r="SIM145" s="3"/>
      <c r="SIN145" s="3"/>
      <c r="SIO145" s="3"/>
      <c r="SIP145" s="3"/>
      <c r="SIQ145" s="3"/>
      <c r="SIR145" s="3"/>
      <c r="SIS145" s="3"/>
      <c r="SIT145" s="3"/>
      <c r="SIU145" s="3"/>
      <c r="SIV145" s="3"/>
      <c r="SIW145" s="3"/>
      <c r="SIX145" s="3"/>
      <c r="SIY145" s="3"/>
      <c r="SIZ145" s="3"/>
      <c r="SJA145" s="3"/>
      <c r="SJB145" s="3"/>
      <c r="SJC145" s="3"/>
      <c r="SJD145" s="3"/>
      <c r="SJE145" s="3"/>
      <c r="SJF145" s="3"/>
      <c r="SJG145" s="3"/>
      <c r="SJH145" s="3"/>
      <c r="SJI145" s="3"/>
      <c r="SJJ145" s="3"/>
      <c r="SJK145" s="3"/>
      <c r="SJL145" s="3"/>
      <c r="SJM145" s="3"/>
      <c r="SJN145" s="3"/>
      <c r="SJO145" s="3"/>
      <c r="SJP145" s="3"/>
      <c r="SJQ145" s="3"/>
      <c r="SJR145" s="3"/>
      <c r="SJS145" s="3"/>
      <c r="SJT145" s="3"/>
      <c r="SJU145" s="3"/>
      <c r="SJV145" s="3"/>
      <c r="SJW145" s="3"/>
      <c r="SJX145" s="3"/>
      <c r="SJY145" s="3"/>
      <c r="SJZ145" s="3"/>
      <c r="SKA145" s="3"/>
      <c r="SKB145" s="3"/>
      <c r="SKC145" s="3"/>
      <c r="SKD145" s="3"/>
      <c r="SKE145" s="3"/>
      <c r="SKF145" s="3"/>
      <c r="SKG145" s="3"/>
      <c r="SKH145" s="3"/>
      <c r="SKI145" s="3"/>
      <c r="SKJ145" s="3"/>
      <c r="SKK145" s="3"/>
      <c r="SKL145" s="3"/>
      <c r="SKM145" s="3"/>
      <c r="SKN145" s="3"/>
      <c r="SKO145" s="3"/>
      <c r="SKP145" s="3"/>
      <c r="SKQ145" s="3"/>
      <c r="SKR145" s="3"/>
      <c r="SKS145" s="3"/>
      <c r="SKT145" s="3"/>
      <c r="SKU145" s="3"/>
      <c r="SKV145" s="3"/>
      <c r="SKW145" s="3"/>
      <c r="SKX145" s="3"/>
      <c r="SKY145" s="3"/>
      <c r="SKZ145" s="3"/>
      <c r="SLA145" s="3"/>
      <c r="SLB145" s="3"/>
      <c r="SLC145" s="3"/>
      <c r="SLD145" s="3"/>
      <c r="SLE145" s="3"/>
      <c r="SLF145" s="3"/>
      <c r="SLG145" s="3"/>
      <c r="SLH145" s="3"/>
      <c r="SLI145" s="3"/>
      <c r="SLJ145" s="3"/>
      <c r="SLK145" s="3"/>
      <c r="SLL145" s="3"/>
      <c r="SLM145" s="3"/>
      <c r="SLN145" s="3"/>
      <c r="SLO145" s="3"/>
      <c r="SLP145" s="3"/>
      <c r="SLQ145" s="3"/>
      <c r="SLR145" s="3"/>
      <c r="SLS145" s="3"/>
      <c r="SLT145" s="3"/>
      <c r="SLU145" s="3"/>
      <c r="SLV145" s="3"/>
      <c r="SLW145" s="3"/>
      <c r="SLX145" s="3"/>
      <c r="SLY145" s="3"/>
      <c r="SLZ145" s="3"/>
      <c r="SMA145" s="3"/>
      <c r="SMB145" s="3"/>
      <c r="SMC145" s="3"/>
      <c r="SMD145" s="3"/>
      <c r="SME145" s="3"/>
      <c r="SMF145" s="3"/>
      <c r="SMG145" s="3"/>
      <c r="SMH145" s="3"/>
      <c r="SMI145" s="3"/>
      <c r="SMJ145" s="3"/>
      <c r="SMK145" s="3"/>
      <c r="SML145" s="3"/>
      <c r="SMM145" s="3"/>
      <c r="SMN145" s="3"/>
      <c r="SMO145" s="3"/>
      <c r="SMP145" s="3"/>
      <c r="SMQ145" s="3"/>
      <c r="SMR145" s="3"/>
      <c r="SMS145" s="3"/>
      <c r="SMT145" s="3"/>
      <c r="SMU145" s="3"/>
      <c r="SMV145" s="3"/>
      <c r="SMW145" s="3"/>
      <c r="SMX145" s="3"/>
      <c r="SMY145" s="3"/>
      <c r="SMZ145" s="3"/>
      <c r="SNA145" s="3"/>
      <c r="SNB145" s="3"/>
      <c r="SNC145" s="3"/>
      <c r="SND145" s="3"/>
      <c r="SNE145" s="3"/>
      <c r="SNF145" s="3"/>
      <c r="SNG145" s="3"/>
      <c r="SNH145" s="3"/>
      <c r="SNI145" s="3"/>
      <c r="SNJ145" s="3"/>
      <c r="SNK145" s="3"/>
      <c r="SNL145" s="3"/>
      <c r="SNM145" s="3"/>
      <c r="SNN145" s="3"/>
      <c r="SNO145" s="3"/>
      <c r="SNP145" s="3"/>
      <c r="SNQ145" s="3"/>
      <c r="SNR145" s="3"/>
      <c r="SNS145" s="3"/>
      <c r="SNT145" s="3"/>
      <c r="SNU145" s="3"/>
      <c r="SNV145" s="3"/>
      <c r="SNW145" s="3"/>
      <c r="SNX145" s="3"/>
      <c r="SNY145" s="3"/>
      <c r="SNZ145" s="3"/>
      <c r="SOA145" s="3"/>
      <c r="SOB145" s="3"/>
      <c r="SOC145" s="3"/>
      <c r="SOD145" s="3"/>
      <c r="SOE145" s="3"/>
      <c r="SOF145" s="3"/>
      <c r="SOG145" s="3"/>
      <c r="SOH145" s="3"/>
      <c r="SOI145" s="3"/>
      <c r="SOJ145" s="3"/>
      <c r="SOK145" s="3"/>
      <c r="SOL145" s="3"/>
      <c r="SOM145" s="3"/>
      <c r="SON145" s="3"/>
      <c r="SOO145" s="3"/>
      <c r="SOP145" s="3"/>
      <c r="SOQ145" s="3"/>
      <c r="SOR145" s="3"/>
      <c r="SOS145" s="3"/>
      <c r="SOT145" s="3"/>
      <c r="SOU145" s="3"/>
      <c r="SOV145" s="3"/>
      <c r="SOW145" s="3"/>
      <c r="SOX145" s="3"/>
      <c r="SOY145" s="3"/>
      <c r="SOZ145" s="3"/>
      <c r="SPA145" s="3"/>
      <c r="SPB145" s="3"/>
      <c r="SPC145" s="3"/>
      <c r="SPD145" s="3"/>
      <c r="SPE145" s="3"/>
      <c r="SPF145" s="3"/>
      <c r="SPG145" s="3"/>
      <c r="SPH145" s="3"/>
      <c r="SPI145" s="3"/>
      <c r="SPJ145" s="3"/>
      <c r="SPK145" s="3"/>
      <c r="SPL145" s="3"/>
      <c r="SPM145" s="3"/>
      <c r="SPN145" s="3"/>
      <c r="SPO145" s="3"/>
      <c r="SPP145" s="3"/>
      <c r="SPQ145" s="3"/>
      <c r="SPR145" s="3"/>
      <c r="SPS145" s="3"/>
      <c r="SPT145" s="3"/>
      <c r="SPU145" s="3"/>
      <c r="SPV145" s="3"/>
      <c r="SPW145" s="3"/>
      <c r="SPX145" s="3"/>
      <c r="SPY145" s="3"/>
      <c r="SPZ145" s="3"/>
      <c r="SQA145" s="3"/>
      <c r="SQB145" s="3"/>
      <c r="SQC145" s="3"/>
      <c r="SQD145" s="3"/>
      <c r="SQE145" s="3"/>
      <c r="SQF145" s="3"/>
      <c r="SQG145" s="3"/>
      <c r="SQH145" s="3"/>
      <c r="SQI145" s="3"/>
      <c r="SQJ145" s="3"/>
      <c r="SQK145" s="3"/>
      <c r="SQL145" s="3"/>
      <c r="SQM145" s="3"/>
      <c r="SQN145" s="3"/>
      <c r="SQO145" s="3"/>
      <c r="SQP145" s="3"/>
      <c r="SQQ145" s="3"/>
      <c r="SQR145" s="3"/>
      <c r="SQS145" s="3"/>
      <c r="SQT145" s="3"/>
      <c r="SQU145" s="3"/>
      <c r="SQV145" s="3"/>
      <c r="SQW145" s="3"/>
      <c r="SQX145" s="3"/>
      <c r="SQY145" s="3"/>
      <c r="SQZ145" s="3"/>
      <c r="SRA145" s="3"/>
      <c r="SRB145" s="3"/>
      <c r="SRC145" s="3"/>
      <c r="SRD145" s="3"/>
      <c r="SRE145" s="3"/>
      <c r="SRF145" s="3"/>
      <c r="SRG145" s="3"/>
      <c r="SRH145" s="3"/>
      <c r="SRI145" s="3"/>
      <c r="SRJ145" s="3"/>
      <c r="SRK145" s="3"/>
      <c r="SRL145" s="3"/>
      <c r="SRM145" s="3"/>
      <c r="SRN145" s="3"/>
      <c r="SRO145" s="3"/>
      <c r="SRP145" s="3"/>
      <c r="SRQ145" s="3"/>
      <c r="SRR145" s="3"/>
      <c r="SRS145" s="3"/>
      <c r="SRT145" s="3"/>
      <c r="SRU145" s="3"/>
      <c r="SRV145" s="3"/>
      <c r="SRW145" s="3"/>
      <c r="SRX145" s="3"/>
      <c r="SRY145" s="3"/>
      <c r="SRZ145" s="3"/>
      <c r="SSA145" s="3"/>
      <c r="SSB145" s="3"/>
      <c r="SSC145" s="3"/>
      <c r="SSD145" s="3"/>
      <c r="SSE145" s="3"/>
      <c r="SSF145" s="3"/>
      <c r="SSG145" s="3"/>
      <c r="SSH145" s="3"/>
      <c r="SSI145" s="3"/>
      <c r="SSJ145" s="3"/>
      <c r="SSK145" s="3"/>
      <c r="SSL145" s="3"/>
      <c r="SSM145" s="3"/>
      <c r="SSN145" s="3"/>
      <c r="SSO145" s="3"/>
      <c r="SSP145" s="3"/>
      <c r="SSQ145" s="3"/>
      <c r="SSR145" s="3"/>
      <c r="SSS145" s="3"/>
      <c r="SST145" s="3"/>
      <c r="SSU145" s="3"/>
      <c r="SSV145" s="3"/>
      <c r="SSW145" s="3"/>
      <c r="SSX145" s="3"/>
      <c r="SSY145" s="3"/>
      <c r="SSZ145" s="3"/>
      <c r="STA145" s="3"/>
      <c r="STB145" s="3"/>
      <c r="STC145" s="3"/>
      <c r="STD145" s="3"/>
      <c r="STE145" s="3"/>
      <c r="STF145" s="3"/>
      <c r="STG145" s="3"/>
      <c r="STH145" s="3"/>
      <c r="STI145" s="3"/>
      <c r="STJ145" s="3"/>
      <c r="STK145" s="3"/>
      <c r="STL145" s="3"/>
      <c r="STM145" s="3"/>
      <c r="STN145" s="3"/>
      <c r="STO145" s="3"/>
      <c r="STP145" s="3"/>
      <c r="STQ145" s="3"/>
      <c r="STR145" s="3"/>
      <c r="STS145" s="3"/>
      <c r="STT145" s="3"/>
      <c r="STU145" s="3"/>
      <c r="STV145" s="3"/>
      <c r="STW145" s="3"/>
      <c r="STX145" s="3"/>
      <c r="STY145" s="3"/>
      <c r="STZ145" s="3"/>
      <c r="SUA145" s="3"/>
      <c r="SUB145" s="3"/>
      <c r="SUC145" s="3"/>
      <c r="SUD145" s="3"/>
      <c r="SUE145" s="3"/>
      <c r="SUF145" s="3"/>
      <c r="SUG145" s="3"/>
      <c r="SUH145" s="3"/>
      <c r="SUI145" s="3"/>
      <c r="SUJ145" s="3"/>
      <c r="SUK145" s="3"/>
      <c r="SUL145" s="3"/>
      <c r="SUM145" s="3"/>
      <c r="SUN145" s="3"/>
      <c r="SUO145" s="3"/>
      <c r="SUP145" s="3"/>
      <c r="SUQ145" s="3"/>
      <c r="SUR145" s="3"/>
      <c r="SUS145" s="3"/>
      <c r="SUT145" s="3"/>
      <c r="SUU145" s="3"/>
      <c r="SUV145" s="3"/>
      <c r="SUW145" s="3"/>
      <c r="SUX145" s="3"/>
      <c r="SUY145" s="3"/>
      <c r="SUZ145" s="3"/>
      <c r="SVA145" s="3"/>
      <c r="SVB145" s="3"/>
      <c r="SVC145" s="3"/>
      <c r="SVD145" s="3"/>
      <c r="SVE145" s="3"/>
      <c r="SVF145" s="3"/>
      <c r="SVG145" s="3"/>
      <c r="SVH145" s="3"/>
      <c r="SVI145" s="3"/>
      <c r="SVJ145" s="3"/>
      <c r="SVK145" s="3"/>
      <c r="SVL145" s="3"/>
      <c r="SVM145" s="3"/>
      <c r="SVN145" s="3"/>
      <c r="SVO145" s="3"/>
      <c r="SVP145" s="3"/>
      <c r="SVQ145" s="3"/>
      <c r="SVR145" s="3"/>
      <c r="SVS145" s="3"/>
      <c r="SVT145" s="3"/>
      <c r="SVU145" s="3"/>
      <c r="SVV145" s="3"/>
      <c r="SVW145" s="3"/>
      <c r="SVX145" s="3"/>
      <c r="SVY145" s="3"/>
      <c r="SVZ145" s="3"/>
      <c r="SWA145" s="3"/>
      <c r="SWB145" s="3"/>
      <c r="SWC145" s="3"/>
      <c r="SWD145" s="3"/>
      <c r="SWE145" s="3"/>
      <c r="SWF145" s="3"/>
      <c r="SWG145" s="3"/>
      <c r="SWH145" s="3"/>
      <c r="SWI145" s="3"/>
      <c r="SWJ145" s="3"/>
      <c r="SWK145" s="3"/>
      <c r="SWL145" s="3"/>
      <c r="SWM145" s="3"/>
      <c r="SWN145" s="3"/>
      <c r="SWO145" s="3"/>
      <c r="SWP145" s="3"/>
      <c r="SWQ145" s="3"/>
      <c r="SWR145" s="3"/>
      <c r="SWS145" s="3"/>
      <c r="SWT145" s="3"/>
      <c r="SWU145" s="3"/>
      <c r="SWV145" s="3"/>
      <c r="SWW145" s="3"/>
      <c r="SWX145" s="3"/>
      <c r="SWY145" s="3"/>
      <c r="SWZ145" s="3"/>
      <c r="SXA145" s="3"/>
      <c r="SXB145" s="3"/>
      <c r="SXC145" s="3"/>
      <c r="SXD145" s="3"/>
      <c r="SXE145" s="3"/>
      <c r="SXF145" s="3"/>
      <c r="SXG145" s="3"/>
      <c r="SXH145" s="3"/>
      <c r="SXI145" s="3"/>
      <c r="SXJ145" s="3"/>
      <c r="SXK145" s="3"/>
      <c r="SXL145" s="3"/>
      <c r="SXM145" s="3"/>
      <c r="SXN145" s="3"/>
      <c r="SXO145" s="3"/>
      <c r="SXP145" s="3"/>
      <c r="SXQ145" s="3"/>
      <c r="SXR145" s="3"/>
      <c r="SXS145" s="3"/>
      <c r="SXT145" s="3"/>
      <c r="SXU145" s="3"/>
      <c r="SXV145" s="3"/>
      <c r="SXW145" s="3"/>
      <c r="SXX145" s="3"/>
      <c r="SXY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  <c r="XDD145" s="3"/>
      <c r="XDE145" s="3"/>
      <c r="XDF145" s="3"/>
      <c r="XDG145" s="3"/>
      <c r="XDH145" s="3"/>
      <c r="XDI145" s="3"/>
      <c r="XDJ145" s="3"/>
      <c r="XDK145" s="3"/>
      <c r="XDL145" s="3"/>
      <c r="XDM145" s="3"/>
      <c r="XDN145" s="3"/>
      <c r="XDO145" s="3"/>
      <c r="XDP145" s="3"/>
      <c r="XDQ145" s="3"/>
      <c r="XDR145" s="3"/>
      <c r="XDS145" s="3"/>
      <c r="XDT145" s="3"/>
      <c r="XDU145" s="3"/>
      <c r="XDV145" s="3"/>
      <c r="XDW145" s="3"/>
      <c r="XDX145" s="3"/>
      <c r="XDY145" s="3"/>
      <c r="XDZ145" s="3"/>
      <c r="XEA145" s="3"/>
      <c r="XEB145" s="3"/>
      <c r="XEC145" s="3"/>
      <c r="XED145" s="3"/>
      <c r="XEE145" s="3"/>
      <c r="XEF145" s="3"/>
      <c r="XEG145" s="3"/>
      <c r="XEH145" s="3"/>
      <c r="XEI145" s="3"/>
      <c r="XEJ145" s="3"/>
      <c r="XEK145" s="3"/>
      <c r="XEL145" s="3"/>
      <c r="XEM145" s="3"/>
      <c r="XEN145" s="3"/>
      <c r="XEO145" s="3"/>
      <c r="XEP145" s="3"/>
      <c r="XEQ145" s="3"/>
      <c r="XER145" s="3"/>
      <c r="XES145" s="3"/>
      <c r="XET145" s="3"/>
      <c r="XEU145" s="3"/>
      <c r="XEV145" s="3"/>
      <c r="XEW145" s="3"/>
      <c r="XEX145" s="3"/>
      <c r="XEY145" s="3"/>
      <c r="XEZ145" s="3"/>
      <c r="XFA145" s="3"/>
      <c r="XFB145" s="3"/>
      <c r="XFC145" s="3"/>
    </row>
    <row r="146" spans="1:16383" s="63" customFormat="1" x14ac:dyDescent="0.25">
      <c r="A146" s="17" t="s">
        <v>140</v>
      </c>
      <c r="B146" s="44">
        <f t="shared" ref="B146:G146" si="20">+B84</f>
        <v>4348.1932739153799</v>
      </c>
      <c r="C146" s="44">
        <f t="shared" si="20"/>
        <v>4726.790365829379</v>
      </c>
      <c r="D146" s="44">
        <f t="shared" si="20"/>
        <v>4994.5693279423776</v>
      </c>
      <c r="E146" s="44">
        <f t="shared" si="20"/>
        <v>5975.4799751741039</v>
      </c>
      <c r="F146" s="44">
        <f t="shared" si="20"/>
        <v>7087.6325713510423</v>
      </c>
      <c r="G146" s="44">
        <f t="shared" si="20"/>
        <v>7407.9839568167345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  <c r="CST146" s="3"/>
      <c r="CSU146" s="3"/>
      <c r="CSV146" s="3"/>
      <c r="CSW146" s="3"/>
      <c r="CSX146" s="3"/>
      <c r="CSY146" s="3"/>
      <c r="CSZ146" s="3"/>
      <c r="CTA146" s="3"/>
      <c r="CTB146" s="3"/>
      <c r="CTC146" s="3"/>
      <c r="CTD146" s="3"/>
      <c r="CTE146" s="3"/>
      <c r="CTF146" s="3"/>
      <c r="CTG146" s="3"/>
      <c r="CTH146" s="3"/>
      <c r="CTI146" s="3"/>
      <c r="CTJ146" s="3"/>
      <c r="CTK146" s="3"/>
      <c r="CTL146" s="3"/>
      <c r="CTM146" s="3"/>
      <c r="CTN146" s="3"/>
      <c r="CTO146" s="3"/>
      <c r="CTP146" s="3"/>
      <c r="CTQ146" s="3"/>
      <c r="CTR146" s="3"/>
      <c r="CTS146" s="3"/>
      <c r="CTT146" s="3"/>
      <c r="CTU146" s="3"/>
      <c r="CTV146" s="3"/>
      <c r="CTW146" s="3"/>
      <c r="CTX146" s="3"/>
      <c r="CTY146" s="3"/>
      <c r="CTZ146" s="3"/>
      <c r="CUA146" s="3"/>
      <c r="CUB146" s="3"/>
      <c r="CUC146" s="3"/>
      <c r="CUD146" s="3"/>
      <c r="CUE146" s="3"/>
      <c r="CUF146" s="3"/>
      <c r="CUG146" s="3"/>
      <c r="CUH146" s="3"/>
      <c r="CUI146" s="3"/>
      <c r="CUJ146" s="3"/>
      <c r="CUK146" s="3"/>
      <c r="CUL146" s="3"/>
      <c r="CUM146" s="3"/>
      <c r="CUN146" s="3"/>
      <c r="CUO146" s="3"/>
      <c r="CUP146" s="3"/>
      <c r="CUQ146" s="3"/>
      <c r="CUR146" s="3"/>
      <c r="CUS146" s="3"/>
      <c r="CUT146" s="3"/>
      <c r="CUU146" s="3"/>
      <c r="CUV146" s="3"/>
      <c r="CUW146" s="3"/>
      <c r="CUX146" s="3"/>
      <c r="CUY146" s="3"/>
      <c r="CUZ146" s="3"/>
      <c r="CVA146" s="3"/>
      <c r="CVB146" s="3"/>
      <c r="CVC146" s="3"/>
      <c r="CVD146" s="3"/>
      <c r="CVE146" s="3"/>
      <c r="CVF146" s="3"/>
      <c r="CVG146" s="3"/>
      <c r="CVH146" s="3"/>
      <c r="CVI146" s="3"/>
      <c r="CVJ146" s="3"/>
      <c r="CVK146" s="3"/>
      <c r="CVL146" s="3"/>
      <c r="CVM146" s="3"/>
      <c r="CVN146" s="3"/>
      <c r="CVO146" s="3"/>
      <c r="CVP146" s="3"/>
      <c r="CVQ146" s="3"/>
      <c r="CVR146" s="3"/>
      <c r="CVS146" s="3"/>
      <c r="CVT146" s="3"/>
      <c r="CVU146" s="3"/>
      <c r="CVV146" s="3"/>
      <c r="CVW146" s="3"/>
      <c r="CVX146" s="3"/>
      <c r="CVY146" s="3"/>
      <c r="CVZ146" s="3"/>
      <c r="CWA146" s="3"/>
      <c r="CWB146" s="3"/>
      <c r="CWC146" s="3"/>
      <c r="CWD146" s="3"/>
      <c r="CWE146" s="3"/>
      <c r="CWF146" s="3"/>
      <c r="CWG146" s="3"/>
      <c r="CWH146" s="3"/>
      <c r="CWI146" s="3"/>
      <c r="CWJ146" s="3"/>
      <c r="CWK146" s="3"/>
      <c r="CWL146" s="3"/>
      <c r="CWM146" s="3"/>
      <c r="CWN146" s="3"/>
      <c r="CWO146" s="3"/>
      <c r="CWP146" s="3"/>
      <c r="CWQ146" s="3"/>
      <c r="CWR146" s="3"/>
      <c r="CWS146" s="3"/>
      <c r="CWT146" s="3"/>
      <c r="CWU146" s="3"/>
      <c r="CWV146" s="3"/>
      <c r="CWW146" s="3"/>
      <c r="CWX146" s="3"/>
      <c r="CWY146" s="3"/>
      <c r="CWZ146" s="3"/>
      <c r="CXA146" s="3"/>
      <c r="CXB146" s="3"/>
      <c r="CXC146" s="3"/>
      <c r="CXD146" s="3"/>
      <c r="CXE146" s="3"/>
      <c r="CXF146" s="3"/>
      <c r="CXG146" s="3"/>
      <c r="CXH146" s="3"/>
      <c r="CXI146" s="3"/>
      <c r="CXJ146" s="3"/>
      <c r="CXK146" s="3"/>
      <c r="CXL146" s="3"/>
      <c r="CXM146" s="3"/>
      <c r="CXN146" s="3"/>
      <c r="CXO146" s="3"/>
      <c r="CXP146" s="3"/>
      <c r="CXQ146" s="3"/>
      <c r="CXR146" s="3"/>
      <c r="CXS146" s="3"/>
      <c r="CXT146" s="3"/>
      <c r="CXU146" s="3"/>
      <c r="CXV146" s="3"/>
      <c r="CXW146" s="3"/>
      <c r="CXX146" s="3"/>
      <c r="CXY146" s="3"/>
      <c r="CXZ146" s="3"/>
      <c r="CYA146" s="3"/>
      <c r="CYB146" s="3"/>
      <c r="CYC146" s="3"/>
      <c r="CYD146" s="3"/>
      <c r="CYE146" s="3"/>
      <c r="CYF146" s="3"/>
      <c r="CYG146" s="3"/>
      <c r="CYH146" s="3"/>
      <c r="CYI146" s="3"/>
      <c r="CYJ146" s="3"/>
      <c r="CYK146" s="3"/>
      <c r="CYL146" s="3"/>
      <c r="CYM146" s="3"/>
      <c r="CYN146" s="3"/>
      <c r="CYO146" s="3"/>
      <c r="CYP146" s="3"/>
      <c r="CYQ146" s="3"/>
      <c r="CYR146" s="3"/>
      <c r="CYS146" s="3"/>
      <c r="CYT146" s="3"/>
      <c r="CYU146" s="3"/>
      <c r="CYV146" s="3"/>
      <c r="CYW146" s="3"/>
      <c r="CYX146" s="3"/>
      <c r="CYY146" s="3"/>
      <c r="CYZ146" s="3"/>
      <c r="CZA146" s="3"/>
      <c r="CZB146" s="3"/>
      <c r="CZC146" s="3"/>
      <c r="CZD146" s="3"/>
      <c r="CZE146" s="3"/>
      <c r="CZF146" s="3"/>
      <c r="CZG146" s="3"/>
      <c r="CZH146" s="3"/>
      <c r="CZI146" s="3"/>
      <c r="CZJ146" s="3"/>
      <c r="CZK146" s="3"/>
      <c r="CZL146" s="3"/>
      <c r="CZM146" s="3"/>
      <c r="CZN146" s="3"/>
      <c r="CZO146" s="3"/>
      <c r="CZP146" s="3"/>
      <c r="CZQ146" s="3"/>
      <c r="CZR146" s="3"/>
      <c r="CZS146" s="3"/>
      <c r="CZT146" s="3"/>
      <c r="CZU146" s="3"/>
      <c r="CZV146" s="3"/>
      <c r="CZW146" s="3"/>
      <c r="CZX146" s="3"/>
      <c r="CZY146" s="3"/>
      <c r="CZZ146" s="3"/>
      <c r="DAA146" s="3"/>
      <c r="DAB146" s="3"/>
      <c r="DAC146" s="3"/>
      <c r="DAD146" s="3"/>
      <c r="DAE146" s="3"/>
      <c r="DAF146" s="3"/>
      <c r="DAG146" s="3"/>
      <c r="DAH146" s="3"/>
      <c r="DAI146" s="3"/>
      <c r="DAJ146" s="3"/>
      <c r="DAK146" s="3"/>
      <c r="DAL146" s="3"/>
      <c r="DAM146" s="3"/>
      <c r="DAN146" s="3"/>
      <c r="DAO146" s="3"/>
      <c r="DAP146" s="3"/>
      <c r="DAQ146" s="3"/>
      <c r="DAR146" s="3"/>
      <c r="DAS146" s="3"/>
      <c r="DAT146" s="3"/>
      <c r="DAU146" s="3"/>
      <c r="DAV146" s="3"/>
      <c r="DAW146" s="3"/>
      <c r="DAX146" s="3"/>
      <c r="DAY146" s="3"/>
      <c r="DAZ146" s="3"/>
      <c r="DBA146" s="3"/>
      <c r="DBB146" s="3"/>
      <c r="DBC146" s="3"/>
      <c r="DBD146" s="3"/>
      <c r="DBE146" s="3"/>
      <c r="DBF146" s="3"/>
      <c r="DBG146" s="3"/>
      <c r="DBH146" s="3"/>
      <c r="DBI146" s="3"/>
      <c r="DBJ146" s="3"/>
      <c r="DBK146" s="3"/>
      <c r="DBL146" s="3"/>
      <c r="DBM146" s="3"/>
      <c r="DBN146" s="3"/>
      <c r="DBO146" s="3"/>
      <c r="DBP146" s="3"/>
      <c r="DBQ146" s="3"/>
      <c r="DBR146" s="3"/>
      <c r="DBS146" s="3"/>
      <c r="DBT146" s="3"/>
      <c r="DBU146" s="3"/>
      <c r="DBV146" s="3"/>
      <c r="DBW146" s="3"/>
      <c r="DBX146" s="3"/>
      <c r="DBY146" s="3"/>
      <c r="DBZ146" s="3"/>
      <c r="DCA146" s="3"/>
      <c r="DCB146" s="3"/>
      <c r="DCC146" s="3"/>
      <c r="DCD146" s="3"/>
      <c r="DCE146" s="3"/>
      <c r="DCF146" s="3"/>
      <c r="DCG146" s="3"/>
      <c r="DCH146" s="3"/>
      <c r="DCI146" s="3"/>
      <c r="DCJ146" s="3"/>
      <c r="DCK146" s="3"/>
      <c r="DCL146" s="3"/>
      <c r="DCM146" s="3"/>
      <c r="DCN146" s="3"/>
      <c r="DCO146" s="3"/>
      <c r="DCP146" s="3"/>
      <c r="DCQ146" s="3"/>
      <c r="DCR146" s="3"/>
      <c r="DCS146" s="3"/>
      <c r="DCT146" s="3"/>
      <c r="DCU146" s="3"/>
      <c r="DCV146" s="3"/>
      <c r="DCW146" s="3"/>
      <c r="DCX146" s="3"/>
      <c r="DCY146" s="3"/>
      <c r="DCZ146" s="3"/>
      <c r="DDA146" s="3"/>
      <c r="DDB146" s="3"/>
      <c r="DDC146" s="3"/>
      <c r="DDD146" s="3"/>
      <c r="DDE146" s="3"/>
      <c r="DDF146" s="3"/>
      <c r="DDG146" s="3"/>
      <c r="DDH146" s="3"/>
      <c r="DDI146" s="3"/>
      <c r="DDJ146" s="3"/>
      <c r="DDK146" s="3"/>
      <c r="DDL146" s="3"/>
      <c r="DDM146" s="3"/>
      <c r="DDN146" s="3"/>
      <c r="DDO146" s="3"/>
      <c r="DDP146" s="3"/>
      <c r="DDQ146" s="3"/>
      <c r="DDR146" s="3"/>
      <c r="DDS146" s="3"/>
      <c r="DDT146" s="3"/>
      <c r="DDU146" s="3"/>
      <c r="DDV146" s="3"/>
      <c r="DDW146" s="3"/>
      <c r="DDX146" s="3"/>
      <c r="DDY146" s="3"/>
      <c r="DDZ146" s="3"/>
      <c r="DEA146" s="3"/>
      <c r="DEB146" s="3"/>
      <c r="DEC146" s="3"/>
      <c r="DED146" s="3"/>
      <c r="DEE146" s="3"/>
      <c r="DEF146" s="3"/>
      <c r="DEG146" s="3"/>
      <c r="DEH146" s="3"/>
      <c r="DEI146" s="3"/>
      <c r="DEJ146" s="3"/>
      <c r="DEK146" s="3"/>
      <c r="DEL146" s="3"/>
      <c r="DEM146" s="3"/>
      <c r="DEN146" s="3"/>
      <c r="DEO146" s="3"/>
      <c r="DEP146" s="3"/>
      <c r="DEQ146" s="3"/>
      <c r="DER146" s="3"/>
      <c r="DES146" s="3"/>
      <c r="DET146" s="3"/>
      <c r="DEU146" s="3"/>
      <c r="DEV146" s="3"/>
      <c r="DEW146" s="3"/>
      <c r="DEX146" s="3"/>
      <c r="DEY146" s="3"/>
      <c r="DEZ146" s="3"/>
      <c r="DFA146" s="3"/>
      <c r="DFB146" s="3"/>
      <c r="DFC146" s="3"/>
      <c r="DFD146" s="3"/>
      <c r="DFE146" s="3"/>
      <c r="DFF146" s="3"/>
      <c r="DFG146" s="3"/>
      <c r="DFH146" s="3"/>
      <c r="DFI146" s="3"/>
      <c r="DFJ146" s="3"/>
      <c r="DFK146" s="3"/>
      <c r="DFL146" s="3"/>
      <c r="DFM146" s="3"/>
      <c r="DFN146" s="3"/>
      <c r="DFO146" s="3"/>
      <c r="DFP146" s="3"/>
      <c r="DFQ146" s="3"/>
      <c r="DFR146" s="3"/>
      <c r="DFS146" s="3"/>
      <c r="DFT146" s="3"/>
      <c r="DFU146" s="3"/>
      <c r="DFV146" s="3"/>
      <c r="DFW146" s="3"/>
      <c r="DFX146" s="3"/>
      <c r="DFY146" s="3"/>
      <c r="DFZ146" s="3"/>
      <c r="DGA146" s="3"/>
      <c r="DGB146" s="3"/>
      <c r="DGC146" s="3"/>
      <c r="DGD146" s="3"/>
      <c r="DGE146" s="3"/>
      <c r="DGF146" s="3"/>
      <c r="DGG146" s="3"/>
      <c r="DGH146" s="3"/>
      <c r="DGI146" s="3"/>
      <c r="DGJ146" s="3"/>
      <c r="DGK146" s="3"/>
      <c r="DGL146" s="3"/>
      <c r="DGM146" s="3"/>
      <c r="DGN146" s="3"/>
      <c r="DGO146" s="3"/>
      <c r="DGP146" s="3"/>
      <c r="DGQ146" s="3"/>
      <c r="DGR146" s="3"/>
      <c r="DGS146" s="3"/>
      <c r="DGT146" s="3"/>
      <c r="DGU146" s="3"/>
      <c r="DGV146" s="3"/>
      <c r="DGW146" s="3"/>
      <c r="DGX146" s="3"/>
      <c r="DGY146" s="3"/>
      <c r="DGZ146" s="3"/>
      <c r="DHA146" s="3"/>
      <c r="DHB146" s="3"/>
      <c r="DHC146" s="3"/>
      <c r="DHD146" s="3"/>
      <c r="DHE146" s="3"/>
      <c r="DHF146" s="3"/>
      <c r="DHG146" s="3"/>
      <c r="DHH146" s="3"/>
      <c r="DHI146" s="3"/>
      <c r="DHJ146" s="3"/>
      <c r="DHK146" s="3"/>
      <c r="DHL146" s="3"/>
      <c r="DHM146" s="3"/>
      <c r="DHN146" s="3"/>
      <c r="DHO146" s="3"/>
      <c r="DHP146" s="3"/>
      <c r="DHQ146" s="3"/>
      <c r="DHR146" s="3"/>
      <c r="DHS146" s="3"/>
      <c r="DHT146" s="3"/>
      <c r="DHU146" s="3"/>
      <c r="DHV146" s="3"/>
      <c r="DHW146" s="3"/>
      <c r="DHX146" s="3"/>
      <c r="DHY146" s="3"/>
      <c r="DHZ146" s="3"/>
      <c r="DIA146" s="3"/>
      <c r="DIB146" s="3"/>
      <c r="DIC146" s="3"/>
      <c r="DID146" s="3"/>
      <c r="DIE146" s="3"/>
      <c r="DIF146" s="3"/>
      <c r="DIG146" s="3"/>
      <c r="DIH146" s="3"/>
      <c r="DII146" s="3"/>
      <c r="DIJ146" s="3"/>
      <c r="DIK146" s="3"/>
      <c r="DIL146" s="3"/>
      <c r="DIM146" s="3"/>
      <c r="DIN146" s="3"/>
      <c r="DIO146" s="3"/>
      <c r="DIP146" s="3"/>
      <c r="DIQ146" s="3"/>
      <c r="DIR146" s="3"/>
      <c r="DIS146" s="3"/>
      <c r="DIT146" s="3"/>
      <c r="DIU146" s="3"/>
      <c r="DIV146" s="3"/>
      <c r="DIW146" s="3"/>
      <c r="DIX146" s="3"/>
      <c r="DIY146" s="3"/>
      <c r="DIZ146" s="3"/>
      <c r="DJA146" s="3"/>
      <c r="DJB146" s="3"/>
      <c r="DJC146" s="3"/>
      <c r="DJD146" s="3"/>
      <c r="DJE146" s="3"/>
      <c r="DJF146" s="3"/>
      <c r="DJG146" s="3"/>
      <c r="DJH146" s="3"/>
      <c r="DJI146" s="3"/>
      <c r="DJJ146" s="3"/>
      <c r="DJK146" s="3"/>
      <c r="DJL146" s="3"/>
      <c r="DJM146" s="3"/>
      <c r="DJN146" s="3"/>
      <c r="DJO146" s="3"/>
      <c r="DJP146" s="3"/>
      <c r="DJQ146" s="3"/>
      <c r="DJR146" s="3"/>
      <c r="DJS146" s="3"/>
      <c r="DJT146" s="3"/>
      <c r="DJU146" s="3"/>
      <c r="DJV146" s="3"/>
      <c r="DJW146" s="3"/>
      <c r="DJX146" s="3"/>
      <c r="DJY146" s="3"/>
      <c r="DJZ146" s="3"/>
      <c r="DKA146" s="3"/>
      <c r="DKB146" s="3"/>
      <c r="DKC146" s="3"/>
      <c r="DKD146" s="3"/>
      <c r="DKE146" s="3"/>
      <c r="DKF146" s="3"/>
      <c r="DKG146" s="3"/>
      <c r="DKH146" s="3"/>
      <c r="DKI146" s="3"/>
      <c r="DKJ146" s="3"/>
      <c r="DKK146" s="3"/>
      <c r="DKL146" s="3"/>
      <c r="DKM146" s="3"/>
      <c r="DKN146" s="3"/>
      <c r="DKO146" s="3"/>
      <c r="DKP146" s="3"/>
      <c r="DKQ146" s="3"/>
      <c r="DKR146" s="3"/>
      <c r="DKS146" s="3"/>
      <c r="DKT146" s="3"/>
      <c r="DKU146" s="3"/>
      <c r="DKV146" s="3"/>
      <c r="DKW146" s="3"/>
      <c r="DKX146" s="3"/>
      <c r="DKY146" s="3"/>
      <c r="DKZ146" s="3"/>
      <c r="DLA146" s="3"/>
      <c r="DLB146" s="3"/>
      <c r="DLC146" s="3"/>
      <c r="DLD146" s="3"/>
      <c r="DLE146" s="3"/>
      <c r="DLF146" s="3"/>
      <c r="DLG146" s="3"/>
      <c r="DLH146" s="3"/>
      <c r="DLI146" s="3"/>
      <c r="DLJ146" s="3"/>
      <c r="DLK146" s="3"/>
      <c r="DLL146" s="3"/>
      <c r="DLM146" s="3"/>
      <c r="DLN146" s="3"/>
      <c r="DLO146" s="3"/>
      <c r="DLP146" s="3"/>
      <c r="DLQ146" s="3"/>
      <c r="DLR146" s="3"/>
      <c r="DLS146" s="3"/>
      <c r="DLT146" s="3"/>
      <c r="DLU146" s="3"/>
      <c r="DLV146" s="3"/>
      <c r="DLW146" s="3"/>
      <c r="DLX146" s="3"/>
      <c r="DLY146" s="3"/>
      <c r="DLZ146" s="3"/>
      <c r="DMA146" s="3"/>
      <c r="DMB146" s="3"/>
      <c r="DMC146" s="3"/>
      <c r="DMD146" s="3"/>
      <c r="DME146" s="3"/>
      <c r="DMF146" s="3"/>
      <c r="DMG146" s="3"/>
      <c r="DMH146" s="3"/>
      <c r="DMI146" s="3"/>
      <c r="DMJ146" s="3"/>
      <c r="DMK146" s="3"/>
      <c r="DML146" s="3"/>
      <c r="DMM146" s="3"/>
      <c r="DMN146" s="3"/>
      <c r="DMO146" s="3"/>
      <c r="DMP146" s="3"/>
      <c r="DMQ146" s="3"/>
      <c r="DMR146" s="3"/>
      <c r="DMS146" s="3"/>
      <c r="DMT146" s="3"/>
      <c r="DMU146" s="3"/>
      <c r="DMV146" s="3"/>
      <c r="DMW146" s="3"/>
      <c r="DMX146" s="3"/>
      <c r="DMY146" s="3"/>
      <c r="DMZ146" s="3"/>
      <c r="DNA146" s="3"/>
      <c r="DNB146" s="3"/>
      <c r="DNC146" s="3"/>
      <c r="DND146" s="3"/>
      <c r="DNE146" s="3"/>
      <c r="DNF146" s="3"/>
      <c r="DNG146" s="3"/>
      <c r="DNH146" s="3"/>
      <c r="DNI146" s="3"/>
      <c r="DNJ146" s="3"/>
      <c r="DNK146" s="3"/>
      <c r="DNL146" s="3"/>
      <c r="DNM146" s="3"/>
      <c r="DNN146" s="3"/>
      <c r="DNO146" s="3"/>
      <c r="DNP146" s="3"/>
      <c r="DNQ146" s="3"/>
      <c r="DNR146" s="3"/>
      <c r="DNS146" s="3"/>
      <c r="DNT146" s="3"/>
      <c r="DNU146" s="3"/>
      <c r="DNV146" s="3"/>
      <c r="DNW146" s="3"/>
      <c r="DNX146" s="3"/>
      <c r="DNY146" s="3"/>
      <c r="DNZ146" s="3"/>
      <c r="DOA146" s="3"/>
      <c r="DOB146" s="3"/>
      <c r="DOC146" s="3"/>
      <c r="DOD146" s="3"/>
      <c r="DOE146" s="3"/>
      <c r="DOF146" s="3"/>
      <c r="DOG146" s="3"/>
      <c r="DOH146" s="3"/>
      <c r="DOI146" s="3"/>
      <c r="DOJ146" s="3"/>
      <c r="DOK146" s="3"/>
      <c r="DOL146" s="3"/>
      <c r="DOM146" s="3"/>
      <c r="DON146" s="3"/>
      <c r="DOO146" s="3"/>
      <c r="DOP146" s="3"/>
      <c r="DOQ146" s="3"/>
      <c r="DOR146" s="3"/>
      <c r="DOS146" s="3"/>
      <c r="DOT146" s="3"/>
      <c r="DOU146" s="3"/>
      <c r="DOV146" s="3"/>
      <c r="DOW146" s="3"/>
      <c r="DOX146" s="3"/>
      <c r="DOY146" s="3"/>
      <c r="DOZ146" s="3"/>
      <c r="DPA146" s="3"/>
      <c r="DPB146" s="3"/>
      <c r="DPC146" s="3"/>
      <c r="DPD146" s="3"/>
      <c r="DPE146" s="3"/>
      <c r="DPF146" s="3"/>
      <c r="DPG146" s="3"/>
      <c r="DPH146" s="3"/>
      <c r="DPI146" s="3"/>
      <c r="DPJ146" s="3"/>
      <c r="DPK146" s="3"/>
      <c r="DPL146" s="3"/>
      <c r="DPM146" s="3"/>
      <c r="DPN146" s="3"/>
      <c r="DPO146" s="3"/>
      <c r="DPP146" s="3"/>
      <c r="DPQ146" s="3"/>
      <c r="DPR146" s="3"/>
      <c r="DPS146" s="3"/>
      <c r="DPT146" s="3"/>
      <c r="DPU146" s="3"/>
      <c r="DPV146" s="3"/>
      <c r="DPW146" s="3"/>
      <c r="DPX146" s="3"/>
      <c r="DPY146" s="3"/>
      <c r="DPZ146" s="3"/>
      <c r="DQA146" s="3"/>
      <c r="DQB146" s="3"/>
      <c r="DQC146" s="3"/>
      <c r="DQD146" s="3"/>
      <c r="DQE146" s="3"/>
      <c r="DQF146" s="3"/>
      <c r="DQG146" s="3"/>
      <c r="DQH146" s="3"/>
      <c r="DQI146" s="3"/>
      <c r="DQJ146" s="3"/>
      <c r="DQK146" s="3"/>
      <c r="DQL146" s="3"/>
      <c r="DQM146" s="3"/>
      <c r="DQN146" s="3"/>
      <c r="DQO146" s="3"/>
      <c r="DQP146" s="3"/>
      <c r="DQQ146" s="3"/>
      <c r="DQR146" s="3"/>
      <c r="DQS146" s="3"/>
      <c r="DQT146" s="3"/>
      <c r="DQU146" s="3"/>
      <c r="DQV146" s="3"/>
      <c r="DQW146" s="3"/>
      <c r="DQX146" s="3"/>
      <c r="DQY146" s="3"/>
      <c r="DQZ146" s="3"/>
      <c r="DRA146" s="3"/>
      <c r="DRB146" s="3"/>
      <c r="DRC146" s="3"/>
      <c r="DRD146" s="3"/>
      <c r="DRE146" s="3"/>
      <c r="DRF146" s="3"/>
      <c r="DRG146" s="3"/>
      <c r="DRH146" s="3"/>
      <c r="DRI146" s="3"/>
      <c r="DRJ146" s="3"/>
      <c r="DRK146" s="3"/>
      <c r="DRL146" s="3"/>
      <c r="DRM146" s="3"/>
      <c r="DRN146" s="3"/>
      <c r="DRO146" s="3"/>
      <c r="DRP146" s="3"/>
      <c r="DRQ146" s="3"/>
      <c r="DRR146" s="3"/>
      <c r="DRS146" s="3"/>
      <c r="DRT146" s="3"/>
      <c r="DRU146" s="3"/>
      <c r="DRV146" s="3"/>
      <c r="DRW146" s="3"/>
      <c r="DRX146" s="3"/>
      <c r="DRY146" s="3"/>
      <c r="DRZ146" s="3"/>
      <c r="DSA146" s="3"/>
      <c r="DSB146" s="3"/>
      <c r="DSC146" s="3"/>
      <c r="DSD146" s="3"/>
      <c r="DSE146" s="3"/>
      <c r="DSF146" s="3"/>
      <c r="DSG146" s="3"/>
      <c r="DSH146" s="3"/>
      <c r="DSI146" s="3"/>
      <c r="DSJ146" s="3"/>
      <c r="DSK146" s="3"/>
      <c r="DSL146" s="3"/>
      <c r="DSM146" s="3"/>
      <c r="DSN146" s="3"/>
      <c r="DSO146" s="3"/>
      <c r="DSP146" s="3"/>
      <c r="DSQ146" s="3"/>
      <c r="DSR146" s="3"/>
      <c r="DSS146" s="3"/>
      <c r="DST146" s="3"/>
      <c r="DSU146" s="3"/>
      <c r="DSV146" s="3"/>
      <c r="DSW146" s="3"/>
      <c r="DSX146" s="3"/>
      <c r="DSY146" s="3"/>
      <c r="DSZ146" s="3"/>
      <c r="DTA146" s="3"/>
      <c r="DTB146" s="3"/>
      <c r="DTC146" s="3"/>
      <c r="DTD146" s="3"/>
      <c r="DTE146" s="3"/>
      <c r="DTF146" s="3"/>
      <c r="DTG146" s="3"/>
      <c r="DTH146" s="3"/>
      <c r="DTI146" s="3"/>
      <c r="DTJ146" s="3"/>
      <c r="DTK146" s="3"/>
      <c r="DTL146" s="3"/>
      <c r="DTM146" s="3"/>
      <c r="DTN146" s="3"/>
      <c r="DTO146" s="3"/>
      <c r="DTP146" s="3"/>
      <c r="DTQ146" s="3"/>
      <c r="DTR146" s="3"/>
      <c r="DTS146" s="3"/>
      <c r="DTT146" s="3"/>
      <c r="DTU146" s="3"/>
      <c r="DTV146" s="3"/>
      <c r="DTW146" s="3"/>
      <c r="DTX146" s="3"/>
      <c r="DTY146" s="3"/>
      <c r="DTZ146" s="3"/>
      <c r="DUA146" s="3"/>
      <c r="DUB146" s="3"/>
      <c r="DUC146" s="3"/>
      <c r="DUD146" s="3"/>
      <c r="DUE146" s="3"/>
      <c r="DUF146" s="3"/>
      <c r="DUG146" s="3"/>
      <c r="DUH146" s="3"/>
      <c r="DUI146" s="3"/>
      <c r="DUJ146" s="3"/>
      <c r="DUK146" s="3"/>
      <c r="DUL146" s="3"/>
      <c r="DUM146" s="3"/>
      <c r="DUN146" s="3"/>
      <c r="DUO146" s="3"/>
      <c r="DUP146" s="3"/>
      <c r="DUQ146" s="3"/>
      <c r="DUR146" s="3"/>
      <c r="DUS146" s="3"/>
      <c r="DUT146" s="3"/>
      <c r="DUU146" s="3"/>
      <c r="DUV146" s="3"/>
      <c r="DUW146" s="3"/>
      <c r="DUX146" s="3"/>
      <c r="DUY146" s="3"/>
      <c r="DUZ146" s="3"/>
      <c r="DVA146" s="3"/>
      <c r="DVB146" s="3"/>
      <c r="DVC146" s="3"/>
      <c r="DVD146" s="3"/>
      <c r="DVE146" s="3"/>
      <c r="DVF146" s="3"/>
      <c r="DVG146" s="3"/>
      <c r="DVH146" s="3"/>
      <c r="DVI146" s="3"/>
      <c r="DVJ146" s="3"/>
      <c r="DVK146" s="3"/>
      <c r="DVL146" s="3"/>
      <c r="DVM146" s="3"/>
      <c r="DVN146" s="3"/>
      <c r="DVO146" s="3"/>
      <c r="DVP146" s="3"/>
      <c r="DVQ146" s="3"/>
      <c r="DVR146" s="3"/>
      <c r="DVS146" s="3"/>
      <c r="DVT146" s="3"/>
      <c r="DVU146" s="3"/>
      <c r="DVV146" s="3"/>
      <c r="DVW146" s="3"/>
      <c r="DVX146" s="3"/>
      <c r="DVY146" s="3"/>
      <c r="DVZ146" s="3"/>
      <c r="DWA146" s="3"/>
      <c r="DWB146" s="3"/>
      <c r="DWC146" s="3"/>
      <c r="DWD146" s="3"/>
      <c r="DWE146" s="3"/>
      <c r="DWF146" s="3"/>
      <c r="DWG146" s="3"/>
      <c r="DWH146" s="3"/>
      <c r="DWI146" s="3"/>
      <c r="DWJ146" s="3"/>
      <c r="DWK146" s="3"/>
      <c r="DWL146" s="3"/>
      <c r="DWM146" s="3"/>
      <c r="DWN146" s="3"/>
      <c r="DWO146" s="3"/>
      <c r="DWP146" s="3"/>
      <c r="DWQ146" s="3"/>
      <c r="DWR146" s="3"/>
      <c r="DWS146" s="3"/>
      <c r="DWT146" s="3"/>
      <c r="DWU146" s="3"/>
      <c r="DWV146" s="3"/>
      <c r="DWW146" s="3"/>
      <c r="DWX146" s="3"/>
      <c r="DWY146" s="3"/>
      <c r="DWZ146" s="3"/>
      <c r="DXA146" s="3"/>
      <c r="DXB146" s="3"/>
      <c r="DXC146" s="3"/>
      <c r="DXD146" s="3"/>
      <c r="DXE146" s="3"/>
      <c r="DXF146" s="3"/>
      <c r="DXG146" s="3"/>
      <c r="DXH146" s="3"/>
      <c r="DXI146" s="3"/>
      <c r="DXJ146" s="3"/>
      <c r="DXK146" s="3"/>
      <c r="DXL146" s="3"/>
      <c r="DXM146" s="3"/>
      <c r="DXN146" s="3"/>
      <c r="DXO146" s="3"/>
      <c r="DXP146" s="3"/>
      <c r="DXQ146" s="3"/>
      <c r="DXR146" s="3"/>
      <c r="DXS146" s="3"/>
      <c r="DXT146" s="3"/>
      <c r="DXU146" s="3"/>
      <c r="DXV146" s="3"/>
      <c r="DXW146" s="3"/>
      <c r="DXX146" s="3"/>
      <c r="DXY146" s="3"/>
      <c r="DXZ146" s="3"/>
      <c r="DYA146" s="3"/>
      <c r="DYB146" s="3"/>
      <c r="DYC146" s="3"/>
      <c r="DYD146" s="3"/>
      <c r="DYE146" s="3"/>
      <c r="DYF146" s="3"/>
      <c r="DYG146" s="3"/>
      <c r="DYH146" s="3"/>
      <c r="DYI146" s="3"/>
      <c r="DYJ146" s="3"/>
      <c r="DYK146" s="3"/>
      <c r="DYL146" s="3"/>
      <c r="DYM146" s="3"/>
      <c r="DYN146" s="3"/>
      <c r="DYO146" s="3"/>
      <c r="DYP146" s="3"/>
      <c r="DYQ146" s="3"/>
      <c r="DYR146" s="3"/>
      <c r="DYS146" s="3"/>
      <c r="DYT146" s="3"/>
      <c r="DYU146" s="3"/>
      <c r="DYV146" s="3"/>
      <c r="DYW146" s="3"/>
      <c r="DYX146" s="3"/>
      <c r="DYY146" s="3"/>
      <c r="DYZ146" s="3"/>
      <c r="DZA146" s="3"/>
      <c r="DZB146" s="3"/>
      <c r="DZC146" s="3"/>
      <c r="DZD146" s="3"/>
      <c r="DZE146" s="3"/>
      <c r="DZF146" s="3"/>
      <c r="DZG146" s="3"/>
      <c r="DZH146" s="3"/>
      <c r="DZI146" s="3"/>
      <c r="DZJ146" s="3"/>
      <c r="DZK146" s="3"/>
      <c r="DZL146" s="3"/>
      <c r="DZM146" s="3"/>
      <c r="DZN146" s="3"/>
      <c r="DZO146" s="3"/>
      <c r="DZP146" s="3"/>
      <c r="DZQ146" s="3"/>
      <c r="DZR146" s="3"/>
      <c r="DZS146" s="3"/>
      <c r="DZT146" s="3"/>
      <c r="DZU146" s="3"/>
      <c r="DZV146" s="3"/>
      <c r="DZW146" s="3"/>
      <c r="DZX146" s="3"/>
      <c r="DZY146" s="3"/>
      <c r="DZZ146" s="3"/>
      <c r="EAA146" s="3"/>
      <c r="EAB146" s="3"/>
      <c r="EAC146" s="3"/>
      <c r="EAD146" s="3"/>
      <c r="EAE146" s="3"/>
      <c r="EAF146" s="3"/>
      <c r="EAG146" s="3"/>
      <c r="EAH146" s="3"/>
      <c r="EAI146" s="3"/>
      <c r="EAJ146" s="3"/>
      <c r="EAK146" s="3"/>
      <c r="EAL146" s="3"/>
      <c r="EAM146" s="3"/>
      <c r="EAN146" s="3"/>
      <c r="EAO146" s="3"/>
      <c r="EAP146" s="3"/>
      <c r="EAQ146" s="3"/>
      <c r="EAR146" s="3"/>
      <c r="EAS146" s="3"/>
      <c r="EAT146" s="3"/>
      <c r="EAU146" s="3"/>
      <c r="EAV146" s="3"/>
      <c r="EAW146" s="3"/>
      <c r="EAX146" s="3"/>
      <c r="EAY146" s="3"/>
      <c r="EAZ146" s="3"/>
      <c r="EBA146" s="3"/>
      <c r="EBB146" s="3"/>
      <c r="EBC146" s="3"/>
      <c r="EBD146" s="3"/>
      <c r="EBE146" s="3"/>
      <c r="EBF146" s="3"/>
      <c r="EBG146" s="3"/>
      <c r="EBH146" s="3"/>
      <c r="EBI146" s="3"/>
      <c r="EBJ146" s="3"/>
      <c r="EBK146" s="3"/>
      <c r="EBL146" s="3"/>
      <c r="EBM146" s="3"/>
      <c r="EBN146" s="3"/>
      <c r="EBO146" s="3"/>
      <c r="EBP146" s="3"/>
      <c r="EBQ146" s="3"/>
      <c r="EBR146" s="3"/>
      <c r="EBS146" s="3"/>
      <c r="EBT146" s="3"/>
      <c r="EBU146" s="3"/>
      <c r="EBV146" s="3"/>
      <c r="EBW146" s="3"/>
      <c r="EBX146" s="3"/>
      <c r="EBY146" s="3"/>
      <c r="EBZ146" s="3"/>
      <c r="ECA146" s="3"/>
      <c r="ECB146" s="3"/>
      <c r="ECC146" s="3"/>
      <c r="ECD146" s="3"/>
      <c r="ECE146" s="3"/>
      <c r="ECF146" s="3"/>
      <c r="ECG146" s="3"/>
      <c r="ECH146" s="3"/>
      <c r="ECI146" s="3"/>
      <c r="ECJ146" s="3"/>
      <c r="ECK146" s="3"/>
      <c r="ECL146" s="3"/>
      <c r="ECM146" s="3"/>
      <c r="ECN146" s="3"/>
      <c r="ECO146" s="3"/>
      <c r="ECP146" s="3"/>
      <c r="ECQ146" s="3"/>
      <c r="ECR146" s="3"/>
      <c r="ECS146" s="3"/>
      <c r="ECT146" s="3"/>
      <c r="ECU146" s="3"/>
      <c r="ECV146" s="3"/>
      <c r="ECW146" s="3"/>
      <c r="ECX146" s="3"/>
      <c r="ECY146" s="3"/>
      <c r="ECZ146" s="3"/>
      <c r="EDA146" s="3"/>
      <c r="EDB146" s="3"/>
      <c r="EDC146" s="3"/>
      <c r="EDD146" s="3"/>
      <c r="EDE146" s="3"/>
      <c r="EDF146" s="3"/>
      <c r="EDG146" s="3"/>
      <c r="EDH146" s="3"/>
      <c r="EDI146" s="3"/>
      <c r="EDJ146" s="3"/>
      <c r="EDK146" s="3"/>
      <c r="EDL146" s="3"/>
      <c r="EDM146" s="3"/>
      <c r="EDN146" s="3"/>
      <c r="EDO146" s="3"/>
      <c r="EDP146" s="3"/>
      <c r="EDQ146" s="3"/>
      <c r="EDR146" s="3"/>
      <c r="EDS146" s="3"/>
      <c r="EDT146" s="3"/>
      <c r="EDU146" s="3"/>
      <c r="EDV146" s="3"/>
      <c r="EDW146" s="3"/>
      <c r="EDX146" s="3"/>
      <c r="EDY146" s="3"/>
      <c r="EDZ146" s="3"/>
      <c r="EEA146" s="3"/>
      <c r="EEB146" s="3"/>
      <c r="EEC146" s="3"/>
      <c r="EED146" s="3"/>
      <c r="EEE146" s="3"/>
      <c r="EEF146" s="3"/>
      <c r="EEG146" s="3"/>
      <c r="EEH146" s="3"/>
      <c r="EEI146" s="3"/>
      <c r="EEJ146" s="3"/>
      <c r="EEK146" s="3"/>
      <c r="EEL146" s="3"/>
      <c r="EEM146" s="3"/>
      <c r="EEN146" s="3"/>
      <c r="EEO146" s="3"/>
      <c r="EEP146" s="3"/>
      <c r="EEQ146" s="3"/>
      <c r="EER146" s="3"/>
      <c r="EES146" s="3"/>
      <c r="EET146" s="3"/>
      <c r="EEU146" s="3"/>
      <c r="EEV146" s="3"/>
      <c r="EEW146" s="3"/>
      <c r="EEX146" s="3"/>
      <c r="EEY146" s="3"/>
      <c r="EEZ146" s="3"/>
      <c r="EFA146" s="3"/>
      <c r="EFB146" s="3"/>
      <c r="EFC146" s="3"/>
      <c r="EFD146" s="3"/>
      <c r="EFE146" s="3"/>
      <c r="EFF146" s="3"/>
      <c r="EFG146" s="3"/>
      <c r="EFH146" s="3"/>
      <c r="EFI146" s="3"/>
      <c r="EFJ146" s="3"/>
      <c r="EFK146" s="3"/>
      <c r="EFL146" s="3"/>
      <c r="EFM146" s="3"/>
      <c r="EFN146" s="3"/>
      <c r="EFO146" s="3"/>
      <c r="EFP146" s="3"/>
      <c r="EFQ146" s="3"/>
      <c r="EFR146" s="3"/>
      <c r="EFS146" s="3"/>
      <c r="EFT146" s="3"/>
      <c r="EFU146" s="3"/>
      <c r="EFV146" s="3"/>
      <c r="EFW146" s="3"/>
      <c r="EFX146" s="3"/>
      <c r="EFY146" s="3"/>
      <c r="EFZ146" s="3"/>
      <c r="EGA146" s="3"/>
      <c r="EGB146" s="3"/>
      <c r="EGC146" s="3"/>
      <c r="EGD146" s="3"/>
      <c r="EGE146" s="3"/>
      <c r="EGF146" s="3"/>
      <c r="EGG146" s="3"/>
      <c r="EGH146" s="3"/>
      <c r="EGI146" s="3"/>
      <c r="EGJ146" s="3"/>
      <c r="EGK146" s="3"/>
      <c r="EGL146" s="3"/>
      <c r="EGM146" s="3"/>
      <c r="EGN146" s="3"/>
      <c r="EGO146" s="3"/>
      <c r="EGP146" s="3"/>
      <c r="EGQ146" s="3"/>
      <c r="EGR146" s="3"/>
      <c r="EGS146" s="3"/>
      <c r="EGT146" s="3"/>
      <c r="EGU146" s="3"/>
      <c r="EGV146" s="3"/>
      <c r="EGW146" s="3"/>
      <c r="EGX146" s="3"/>
      <c r="EGY146" s="3"/>
      <c r="EGZ146" s="3"/>
      <c r="EHA146" s="3"/>
      <c r="EHB146" s="3"/>
      <c r="EHC146" s="3"/>
      <c r="EHD146" s="3"/>
      <c r="EHE146" s="3"/>
      <c r="EHF146" s="3"/>
      <c r="EHG146" s="3"/>
      <c r="EHH146" s="3"/>
      <c r="EHI146" s="3"/>
      <c r="EHJ146" s="3"/>
      <c r="EHK146" s="3"/>
      <c r="EHL146" s="3"/>
      <c r="EHM146" s="3"/>
      <c r="EHN146" s="3"/>
      <c r="EHO146" s="3"/>
      <c r="EHP146" s="3"/>
      <c r="EHQ146" s="3"/>
      <c r="EHR146" s="3"/>
      <c r="EHS146" s="3"/>
      <c r="EHT146" s="3"/>
      <c r="EHU146" s="3"/>
      <c r="EHV146" s="3"/>
      <c r="EHW146" s="3"/>
      <c r="EHX146" s="3"/>
      <c r="EHY146" s="3"/>
      <c r="EHZ146" s="3"/>
      <c r="EIA146" s="3"/>
      <c r="EIB146" s="3"/>
      <c r="EIC146" s="3"/>
      <c r="EID146" s="3"/>
      <c r="EIE146" s="3"/>
      <c r="EIF146" s="3"/>
      <c r="EIG146" s="3"/>
      <c r="EIH146" s="3"/>
      <c r="EII146" s="3"/>
      <c r="EIJ146" s="3"/>
      <c r="EIK146" s="3"/>
      <c r="EIL146" s="3"/>
      <c r="EIM146" s="3"/>
      <c r="EIN146" s="3"/>
      <c r="EIO146" s="3"/>
      <c r="EIP146" s="3"/>
      <c r="EIQ146" s="3"/>
      <c r="EIR146" s="3"/>
      <c r="EIS146" s="3"/>
      <c r="EIT146" s="3"/>
      <c r="EIU146" s="3"/>
      <c r="EIV146" s="3"/>
      <c r="EIW146" s="3"/>
      <c r="EIX146" s="3"/>
      <c r="EIY146" s="3"/>
      <c r="EIZ146" s="3"/>
      <c r="EJA146" s="3"/>
      <c r="EJB146" s="3"/>
      <c r="EJC146" s="3"/>
      <c r="EJD146" s="3"/>
      <c r="EJE146" s="3"/>
      <c r="EJF146" s="3"/>
      <c r="EJG146" s="3"/>
      <c r="EJH146" s="3"/>
      <c r="EJI146" s="3"/>
      <c r="EJJ146" s="3"/>
      <c r="EJK146" s="3"/>
      <c r="EJL146" s="3"/>
      <c r="EJM146" s="3"/>
      <c r="EJN146" s="3"/>
      <c r="EJO146" s="3"/>
      <c r="EJP146" s="3"/>
      <c r="EJQ146" s="3"/>
      <c r="EJR146" s="3"/>
      <c r="EJS146" s="3"/>
      <c r="EJT146" s="3"/>
      <c r="EJU146" s="3"/>
      <c r="EJV146" s="3"/>
      <c r="EJW146" s="3"/>
      <c r="EJX146" s="3"/>
      <c r="EJY146" s="3"/>
      <c r="EJZ146" s="3"/>
      <c r="EKA146" s="3"/>
      <c r="EKB146" s="3"/>
      <c r="EKC146" s="3"/>
      <c r="EKD146" s="3"/>
      <c r="EKE146" s="3"/>
      <c r="EKF146" s="3"/>
      <c r="EKG146" s="3"/>
      <c r="EKH146" s="3"/>
      <c r="EKI146" s="3"/>
      <c r="EKJ146" s="3"/>
      <c r="EKK146" s="3"/>
      <c r="EKL146" s="3"/>
      <c r="EKM146" s="3"/>
      <c r="EKN146" s="3"/>
      <c r="EKO146" s="3"/>
      <c r="EKP146" s="3"/>
      <c r="EKQ146" s="3"/>
      <c r="EKR146" s="3"/>
      <c r="EKS146" s="3"/>
      <c r="EKT146" s="3"/>
      <c r="EKU146" s="3"/>
      <c r="EKV146" s="3"/>
      <c r="EKW146" s="3"/>
      <c r="EKX146" s="3"/>
      <c r="EKY146" s="3"/>
      <c r="EKZ146" s="3"/>
      <c r="ELA146" s="3"/>
      <c r="ELB146" s="3"/>
      <c r="ELC146" s="3"/>
      <c r="ELD146" s="3"/>
      <c r="ELE146" s="3"/>
      <c r="ELF146" s="3"/>
      <c r="ELG146" s="3"/>
      <c r="ELH146" s="3"/>
      <c r="ELI146" s="3"/>
      <c r="ELJ146" s="3"/>
      <c r="ELK146" s="3"/>
      <c r="ELL146" s="3"/>
      <c r="ELM146" s="3"/>
      <c r="ELN146" s="3"/>
      <c r="ELO146" s="3"/>
      <c r="ELP146" s="3"/>
      <c r="ELQ146" s="3"/>
      <c r="ELR146" s="3"/>
      <c r="ELS146" s="3"/>
      <c r="ELT146" s="3"/>
      <c r="ELU146" s="3"/>
      <c r="ELV146" s="3"/>
      <c r="ELW146" s="3"/>
      <c r="ELX146" s="3"/>
      <c r="ELY146" s="3"/>
      <c r="ELZ146" s="3"/>
      <c r="EMA146" s="3"/>
      <c r="EMB146" s="3"/>
      <c r="EMC146" s="3"/>
      <c r="EMD146" s="3"/>
      <c r="EME146" s="3"/>
      <c r="EMF146" s="3"/>
      <c r="EMG146" s="3"/>
      <c r="EMH146" s="3"/>
      <c r="EMI146" s="3"/>
      <c r="EMJ146" s="3"/>
      <c r="EMK146" s="3"/>
      <c r="EML146" s="3"/>
      <c r="EMM146" s="3"/>
      <c r="EMN146" s="3"/>
      <c r="EMO146" s="3"/>
      <c r="EMP146" s="3"/>
      <c r="EMQ146" s="3"/>
      <c r="EMR146" s="3"/>
      <c r="EMS146" s="3"/>
      <c r="EMT146" s="3"/>
      <c r="EMU146" s="3"/>
      <c r="EMV146" s="3"/>
      <c r="EMW146" s="3"/>
      <c r="EMX146" s="3"/>
      <c r="EMY146" s="3"/>
      <c r="EMZ146" s="3"/>
      <c r="ENA146" s="3"/>
      <c r="ENB146" s="3"/>
      <c r="ENC146" s="3"/>
      <c r="END146" s="3"/>
      <c r="ENE146" s="3"/>
      <c r="ENF146" s="3"/>
      <c r="ENG146" s="3"/>
      <c r="ENH146" s="3"/>
      <c r="ENI146" s="3"/>
      <c r="ENJ146" s="3"/>
      <c r="ENK146" s="3"/>
      <c r="ENL146" s="3"/>
      <c r="ENM146" s="3"/>
      <c r="ENN146" s="3"/>
      <c r="ENO146" s="3"/>
      <c r="ENP146" s="3"/>
      <c r="ENQ146" s="3"/>
      <c r="ENR146" s="3"/>
      <c r="ENS146" s="3"/>
      <c r="ENT146" s="3"/>
      <c r="ENU146" s="3"/>
      <c r="ENV146" s="3"/>
      <c r="ENW146" s="3"/>
      <c r="ENX146" s="3"/>
      <c r="ENY146" s="3"/>
      <c r="ENZ146" s="3"/>
      <c r="EOA146" s="3"/>
      <c r="EOB146" s="3"/>
      <c r="EOC146" s="3"/>
      <c r="EOD146" s="3"/>
      <c r="EOE146" s="3"/>
      <c r="EOF146" s="3"/>
      <c r="EOG146" s="3"/>
      <c r="EOH146" s="3"/>
      <c r="EOI146" s="3"/>
      <c r="EOJ146" s="3"/>
      <c r="EOK146" s="3"/>
      <c r="EOL146" s="3"/>
      <c r="EOM146" s="3"/>
      <c r="EON146" s="3"/>
      <c r="EOO146" s="3"/>
      <c r="EOP146" s="3"/>
      <c r="EOQ146" s="3"/>
      <c r="EOR146" s="3"/>
      <c r="EOS146" s="3"/>
      <c r="EOT146" s="3"/>
      <c r="EOU146" s="3"/>
      <c r="EOV146" s="3"/>
      <c r="EOW146" s="3"/>
      <c r="EOX146" s="3"/>
      <c r="EOY146" s="3"/>
      <c r="EOZ146" s="3"/>
      <c r="EPA146" s="3"/>
      <c r="EPB146" s="3"/>
      <c r="EPC146" s="3"/>
      <c r="EPD146" s="3"/>
      <c r="EPE146" s="3"/>
      <c r="EPF146" s="3"/>
      <c r="EPG146" s="3"/>
      <c r="EPH146" s="3"/>
      <c r="EPI146" s="3"/>
      <c r="EPJ146" s="3"/>
      <c r="EPK146" s="3"/>
      <c r="EPL146" s="3"/>
      <c r="EPM146" s="3"/>
      <c r="EPN146" s="3"/>
      <c r="EPO146" s="3"/>
      <c r="EPP146" s="3"/>
      <c r="EPQ146" s="3"/>
      <c r="EPR146" s="3"/>
      <c r="EPS146" s="3"/>
      <c r="EPT146" s="3"/>
      <c r="EPU146" s="3"/>
      <c r="EPV146" s="3"/>
      <c r="EPW146" s="3"/>
      <c r="EPX146" s="3"/>
      <c r="EPY146" s="3"/>
      <c r="EPZ146" s="3"/>
      <c r="EQA146" s="3"/>
      <c r="EQB146" s="3"/>
      <c r="EQC146" s="3"/>
      <c r="EQD146" s="3"/>
      <c r="EQE146" s="3"/>
      <c r="EQF146" s="3"/>
      <c r="EQG146" s="3"/>
      <c r="EQH146" s="3"/>
      <c r="EQI146" s="3"/>
      <c r="EQJ146" s="3"/>
      <c r="EQK146" s="3"/>
      <c r="EQL146" s="3"/>
      <c r="EQM146" s="3"/>
      <c r="EQN146" s="3"/>
      <c r="EQO146" s="3"/>
      <c r="EQP146" s="3"/>
      <c r="EQQ146" s="3"/>
      <c r="EQR146" s="3"/>
      <c r="EQS146" s="3"/>
      <c r="EQT146" s="3"/>
      <c r="EQU146" s="3"/>
      <c r="EQV146" s="3"/>
      <c r="EQW146" s="3"/>
      <c r="EQX146" s="3"/>
      <c r="EQY146" s="3"/>
      <c r="EQZ146" s="3"/>
      <c r="ERA146" s="3"/>
      <c r="ERB146" s="3"/>
      <c r="ERC146" s="3"/>
      <c r="ERD146" s="3"/>
      <c r="ERE146" s="3"/>
      <c r="ERF146" s="3"/>
      <c r="ERG146" s="3"/>
      <c r="ERH146" s="3"/>
      <c r="ERI146" s="3"/>
      <c r="ERJ146" s="3"/>
      <c r="ERK146" s="3"/>
      <c r="ERL146" s="3"/>
      <c r="ERM146" s="3"/>
      <c r="ERN146" s="3"/>
      <c r="ERO146" s="3"/>
      <c r="ERP146" s="3"/>
      <c r="ERQ146" s="3"/>
      <c r="ERR146" s="3"/>
      <c r="ERS146" s="3"/>
      <c r="ERT146" s="3"/>
      <c r="ERU146" s="3"/>
      <c r="ERV146" s="3"/>
      <c r="ERW146" s="3"/>
      <c r="ERX146" s="3"/>
      <c r="ERY146" s="3"/>
      <c r="ERZ146" s="3"/>
      <c r="ESA146" s="3"/>
      <c r="ESB146" s="3"/>
      <c r="ESC146" s="3"/>
      <c r="ESD146" s="3"/>
      <c r="ESE146" s="3"/>
      <c r="ESF146" s="3"/>
      <c r="ESG146" s="3"/>
      <c r="ESH146" s="3"/>
      <c r="ESI146" s="3"/>
      <c r="ESJ146" s="3"/>
      <c r="ESK146" s="3"/>
      <c r="ESL146" s="3"/>
      <c r="ESM146" s="3"/>
      <c r="ESN146" s="3"/>
      <c r="ESO146" s="3"/>
      <c r="ESP146" s="3"/>
      <c r="ESQ146" s="3"/>
      <c r="ESR146" s="3"/>
      <c r="ESS146" s="3"/>
      <c r="EST146" s="3"/>
      <c r="ESU146" s="3"/>
      <c r="ESV146" s="3"/>
      <c r="ESW146" s="3"/>
      <c r="ESX146" s="3"/>
      <c r="ESY146" s="3"/>
      <c r="ESZ146" s="3"/>
      <c r="ETA146" s="3"/>
      <c r="ETB146" s="3"/>
      <c r="ETC146" s="3"/>
      <c r="ETD146" s="3"/>
      <c r="ETE146" s="3"/>
      <c r="ETF146" s="3"/>
      <c r="ETG146" s="3"/>
      <c r="ETH146" s="3"/>
      <c r="ETI146" s="3"/>
      <c r="ETJ146" s="3"/>
      <c r="ETK146" s="3"/>
      <c r="ETL146" s="3"/>
      <c r="ETM146" s="3"/>
      <c r="ETN146" s="3"/>
      <c r="ETO146" s="3"/>
      <c r="ETP146" s="3"/>
      <c r="ETQ146" s="3"/>
      <c r="ETR146" s="3"/>
      <c r="ETS146" s="3"/>
      <c r="ETT146" s="3"/>
      <c r="ETU146" s="3"/>
      <c r="ETV146" s="3"/>
      <c r="ETW146" s="3"/>
      <c r="ETX146" s="3"/>
      <c r="ETY146" s="3"/>
      <c r="ETZ146" s="3"/>
      <c r="EUA146" s="3"/>
      <c r="EUB146" s="3"/>
      <c r="EUC146" s="3"/>
      <c r="EUD146" s="3"/>
      <c r="EUE146" s="3"/>
      <c r="EUF146" s="3"/>
      <c r="EUG146" s="3"/>
      <c r="EUH146" s="3"/>
      <c r="EUI146" s="3"/>
      <c r="EUJ146" s="3"/>
      <c r="EUK146" s="3"/>
      <c r="EUL146" s="3"/>
      <c r="EUM146" s="3"/>
      <c r="EUN146" s="3"/>
      <c r="EUO146" s="3"/>
      <c r="EUP146" s="3"/>
      <c r="EUQ146" s="3"/>
      <c r="EUR146" s="3"/>
      <c r="EUS146" s="3"/>
      <c r="EUT146" s="3"/>
      <c r="EUU146" s="3"/>
      <c r="EUV146" s="3"/>
      <c r="EUW146" s="3"/>
      <c r="EUX146" s="3"/>
      <c r="EUY146" s="3"/>
      <c r="EUZ146" s="3"/>
      <c r="EVA146" s="3"/>
      <c r="EVB146" s="3"/>
      <c r="EVC146" s="3"/>
      <c r="EVD146" s="3"/>
      <c r="EVE146" s="3"/>
      <c r="EVF146" s="3"/>
      <c r="EVG146" s="3"/>
      <c r="EVH146" s="3"/>
      <c r="EVI146" s="3"/>
      <c r="EVJ146" s="3"/>
      <c r="EVK146" s="3"/>
      <c r="EVL146" s="3"/>
      <c r="EVM146" s="3"/>
      <c r="EVN146" s="3"/>
      <c r="EVO146" s="3"/>
      <c r="EVP146" s="3"/>
      <c r="EVQ146" s="3"/>
      <c r="EVR146" s="3"/>
      <c r="EVS146" s="3"/>
      <c r="EVT146" s="3"/>
      <c r="EVU146" s="3"/>
      <c r="EVV146" s="3"/>
      <c r="EVW146" s="3"/>
      <c r="EVX146" s="3"/>
      <c r="EVY146" s="3"/>
      <c r="EVZ146" s="3"/>
      <c r="EWA146" s="3"/>
      <c r="EWB146" s="3"/>
      <c r="EWC146" s="3"/>
      <c r="EWD146" s="3"/>
      <c r="EWE146" s="3"/>
      <c r="EWF146" s="3"/>
      <c r="EWG146" s="3"/>
      <c r="EWH146" s="3"/>
      <c r="EWI146" s="3"/>
      <c r="EWJ146" s="3"/>
      <c r="EWK146" s="3"/>
      <c r="EWL146" s="3"/>
      <c r="EWM146" s="3"/>
      <c r="EWN146" s="3"/>
      <c r="EWO146" s="3"/>
      <c r="EWP146" s="3"/>
      <c r="EWQ146" s="3"/>
      <c r="EWR146" s="3"/>
      <c r="EWS146" s="3"/>
      <c r="EWT146" s="3"/>
      <c r="EWU146" s="3"/>
      <c r="EWV146" s="3"/>
      <c r="EWW146" s="3"/>
      <c r="EWX146" s="3"/>
      <c r="EWY146" s="3"/>
      <c r="EWZ146" s="3"/>
      <c r="EXA146" s="3"/>
      <c r="EXB146" s="3"/>
      <c r="EXC146" s="3"/>
      <c r="EXD146" s="3"/>
      <c r="EXE146" s="3"/>
      <c r="EXF146" s="3"/>
      <c r="EXG146" s="3"/>
      <c r="EXH146" s="3"/>
      <c r="EXI146" s="3"/>
      <c r="EXJ146" s="3"/>
      <c r="EXK146" s="3"/>
      <c r="EXL146" s="3"/>
      <c r="EXM146" s="3"/>
      <c r="EXN146" s="3"/>
      <c r="EXO146" s="3"/>
      <c r="EXP146" s="3"/>
      <c r="EXQ146" s="3"/>
      <c r="EXR146" s="3"/>
      <c r="EXS146" s="3"/>
      <c r="EXT146" s="3"/>
      <c r="EXU146" s="3"/>
      <c r="EXV146" s="3"/>
      <c r="EXW146" s="3"/>
      <c r="EXX146" s="3"/>
      <c r="EXY146" s="3"/>
      <c r="EXZ146" s="3"/>
      <c r="EYA146" s="3"/>
      <c r="EYB146" s="3"/>
      <c r="EYC146" s="3"/>
      <c r="EYD146" s="3"/>
      <c r="EYE146" s="3"/>
      <c r="EYF146" s="3"/>
      <c r="EYG146" s="3"/>
      <c r="EYH146" s="3"/>
      <c r="EYI146" s="3"/>
      <c r="EYJ146" s="3"/>
      <c r="EYK146" s="3"/>
      <c r="EYL146" s="3"/>
      <c r="EYM146" s="3"/>
      <c r="EYN146" s="3"/>
      <c r="EYO146" s="3"/>
      <c r="EYP146" s="3"/>
      <c r="EYQ146" s="3"/>
      <c r="EYR146" s="3"/>
      <c r="EYS146" s="3"/>
      <c r="EYT146" s="3"/>
      <c r="EYU146" s="3"/>
      <c r="EYV146" s="3"/>
      <c r="EYW146" s="3"/>
      <c r="EYX146" s="3"/>
      <c r="EYY146" s="3"/>
      <c r="EYZ146" s="3"/>
      <c r="EZA146" s="3"/>
      <c r="EZB146" s="3"/>
      <c r="EZC146" s="3"/>
      <c r="EZD146" s="3"/>
      <c r="EZE146" s="3"/>
      <c r="EZF146" s="3"/>
      <c r="EZG146" s="3"/>
      <c r="EZH146" s="3"/>
      <c r="EZI146" s="3"/>
      <c r="EZJ146" s="3"/>
      <c r="EZK146" s="3"/>
      <c r="EZL146" s="3"/>
      <c r="EZM146" s="3"/>
      <c r="EZN146" s="3"/>
      <c r="EZO146" s="3"/>
      <c r="EZP146" s="3"/>
      <c r="EZQ146" s="3"/>
      <c r="EZR146" s="3"/>
      <c r="EZS146" s="3"/>
      <c r="EZT146" s="3"/>
      <c r="EZU146" s="3"/>
      <c r="EZV146" s="3"/>
      <c r="EZW146" s="3"/>
      <c r="EZX146" s="3"/>
      <c r="EZY146" s="3"/>
      <c r="EZZ146" s="3"/>
      <c r="FAA146" s="3"/>
      <c r="FAB146" s="3"/>
      <c r="FAC146" s="3"/>
      <c r="FAD146" s="3"/>
      <c r="FAE146" s="3"/>
      <c r="FAF146" s="3"/>
      <c r="FAG146" s="3"/>
      <c r="FAH146" s="3"/>
      <c r="FAI146" s="3"/>
      <c r="FAJ146" s="3"/>
      <c r="FAK146" s="3"/>
      <c r="FAL146" s="3"/>
      <c r="FAM146" s="3"/>
      <c r="FAN146" s="3"/>
      <c r="FAO146" s="3"/>
      <c r="FAP146" s="3"/>
      <c r="FAQ146" s="3"/>
      <c r="FAR146" s="3"/>
      <c r="FAS146" s="3"/>
      <c r="FAT146" s="3"/>
      <c r="FAU146" s="3"/>
      <c r="FAV146" s="3"/>
      <c r="FAW146" s="3"/>
      <c r="FAX146" s="3"/>
      <c r="FAY146" s="3"/>
      <c r="FAZ146" s="3"/>
      <c r="FBA146" s="3"/>
      <c r="FBB146" s="3"/>
      <c r="FBC146" s="3"/>
      <c r="FBD146" s="3"/>
      <c r="FBE146" s="3"/>
      <c r="FBF146" s="3"/>
      <c r="FBG146" s="3"/>
      <c r="FBH146" s="3"/>
      <c r="FBI146" s="3"/>
      <c r="FBJ146" s="3"/>
      <c r="FBK146" s="3"/>
      <c r="FBL146" s="3"/>
      <c r="FBM146" s="3"/>
      <c r="FBN146" s="3"/>
      <c r="FBO146" s="3"/>
      <c r="FBP146" s="3"/>
      <c r="FBQ146" s="3"/>
      <c r="FBR146" s="3"/>
      <c r="FBS146" s="3"/>
      <c r="FBT146" s="3"/>
      <c r="FBU146" s="3"/>
      <c r="FBV146" s="3"/>
      <c r="FBW146" s="3"/>
      <c r="FBX146" s="3"/>
      <c r="FBY146" s="3"/>
      <c r="FBZ146" s="3"/>
      <c r="FCA146" s="3"/>
      <c r="FCB146" s="3"/>
      <c r="FCC146" s="3"/>
      <c r="FCD146" s="3"/>
      <c r="FCE146" s="3"/>
      <c r="FCF146" s="3"/>
      <c r="FCG146" s="3"/>
      <c r="FCH146" s="3"/>
      <c r="FCI146" s="3"/>
      <c r="FCJ146" s="3"/>
      <c r="FCK146" s="3"/>
      <c r="FCL146" s="3"/>
      <c r="FCM146" s="3"/>
      <c r="FCN146" s="3"/>
      <c r="FCO146" s="3"/>
      <c r="FCP146" s="3"/>
      <c r="FCQ146" s="3"/>
      <c r="FCR146" s="3"/>
      <c r="FCS146" s="3"/>
      <c r="FCT146" s="3"/>
      <c r="FCU146" s="3"/>
      <c r="FCV146" s="3"/>
      <c r="FCW146" s="3"/>
      <c r="FCX146" s="3"/>
      <c r="FCY146" s="3"/>
      <c r="FCZ146" s="3"/>
      <c r="FDA146" s="3"/>
      <c r="FDB146" s="3"/>
      <c r="FDC146" s="3"/>
      <c r="FDD146" s="3"/>
      <c r="FDE146" s="3"/>
      <c r="FDF146" s="3"/>
      <c r="FDG146" s="3"/>
      <c r="FDH146" s="3"/>
      <c r="FDI146" s="3"/>
      <c r="FDJ146" s="3"/>
      <c r="FDK146" s="3"/>
      <c r="FDL146" s="3"/>
      <c r="FDM146" s="3"/>
      <c r="FDN146" s="3"/>
      <c r="FDO146" s="3"/>
      <c r="FDP146" s="3"/>
      <c r="FDQ146" s="3"/>
      <c r="FDR146" s="3"/>
      <c r="FDS146" s="3"/>
      <c r="FDT146" s="3"/>
      <c r="FDU146" s="3"/>
      <c r="FDV146" s="3"/>
      <c r="FDW146" s="3"/>
      <c r="FDX146" s="3"/>
      <c r="FDY146" s="3"/>
      <c r="FDZ146" s="3"/>
      <c r="FEA146" s="3"/>
      <c r="FEB146" s="3"/>
      <c r="FEC146" s="3"/>
      <c r="FED146" s="3"/>
      <c r="FEE146" s="3"/>
      <c r="FEF146" s="3"/>
      <c r="FEG146" s="3"/>
      <c r="FEH146" s="3"/>
      <c r="FEI146" s="3"/>
      <c r="FEJ146" s="3"/>
      <c r="FEK146" s="3"/>
      <c r="FEL146" s="3"/>
      <c r="FEM146" s="3"/>
      <c r="FEN146" s="3"/>
      <c r="FEO146" s="3"/>
      <c r="FEP146" s="3"/>
      <c r="FEQ146" s="3"/>
      <c r="FER146" s="3"/>
      <c r="FES146" s="3"/>
      <c r="FET146" s="3"/>
      <c r="FEU146" s="3"/>
      <c r="FEV146" s="3"/>
      <c r="FEW146" s="3"/>
      <c r="FEX146" s="3"/>
      <c r="FEY146" s="3"/>
      <c r="FEZ146" s="3"/>
      <c r="FFA146" s="3"/>
      <c r="FFB146" s="3"/>
      <c r="FFC146" s="3"/>
      <c r="FFD146" s="3"/>
      <c r="FFE146" s="3"/>
      <c r="FFF146" s="3"/>
      <c r="FFG146" s="3"/>
      <c r="FFH146" s="3"/>
      <c r="FFI146" s="3"/>
      <c r="FFJ146" s="3"/>
      <c r="FFK146" s="3"/>
      <c r="FFL146" s="3"/>
      <c r="FFM146" s="3"/>
      <c r="FFN146" s="3"/>
      <c r="FFO146" s="3"/>
      <c r="FFP146" s="3"/>
      <c r="FFQ146" s="3"/>
      <c r="FFR146" s="3"/>
      <c r="FFS146" s="3"/>
      <c r="FFT146" s="3"/>
      <c r="FFU146" s="3"/>
      <c r="FFV146" s="3"/>
      <c r="FFW146" s="3"/>
      <c r="FFX146" s="3"/>
      <c r="FFY146" s="3"/>
      <c r="FFZ146" s="3"/>
      <c r="FGA146" s="3"/>
      <c r="FGB146" s="3"/>
      <c r="FGC146" s="3"/>
      <c r="FGD146" s="3"/>
      <c r="FGE146" s="3"/>
      <c r="FGF146" s="3"/>
      <c r="FGG146" s="3"/>
      <c r="FGH146" s="3"/>
      <c r="FGI146" s="3"/>
      <c r="FGJ146" s="3"/>
      <c r="FGK146" s="3"/>
      <c r="FGL146" s="3"/>
      <c r="FGM146" s="3"/>
      <c r="FGN146" s="3"/>
      <c r="FGO146" s="3"/>
      <c r="FGP146" s="3"/>
      <c r="FGQ146" s="3"/>
      <c r="FGR146" s="3"/>
      <c r="FGS146" s="3"/>
      <c r="FGT146" s="3"/>
      <c r="FGU146" s="3"/>
      <c r="FGV146" s="3"/>
      <c r="FGW146" s="3"/>
      <c r="FGX146" s="3"/>
      <c r="FGY146" s="3"/>
      <c r="FGZ146" s="3"/>
      <c r="FHA146" s="3"/>
      <c r="FHB146" s="3"/>
      <c r="FHC146" s="3"/>
      <c r="FHD146" s="3"/>
      <c r="FHE146" s="3"/>
      <c r="FHF146" s="3"/>
      <c r="FHG146" s="3"/>
      <c r="FHH146" s="3"/>
      <c r="FHI146" s="3"/>
      <c r="FHJ146" s="3"/>
      <c r="FHK146" s="3"/>
      <c r="FHL146" s="3"/>
      <c r="FHM146" s="3"/>
      <c r="FHN146" s="3"/>
      <c r="FHO146" s="3"/>
      <c r="FHP146" s="3"/>
      <c r="FHQ146" s="3"/>
      <c r="FHR146" s="3"/>
      <c r="FHS146" s="3"/>
      <c r="FHT146" s="3"/>
      <c r="FHU146" s="3"/>
      <c r="FHV146" s="3"/>
      <c r="FHW146" s="3"/>
      <c r="FHX146" s="3"/>
      <c r="FHY146" s="3"/>
      <c r="FHZ146" s="3"/>
      <c r="FIA146" s="3"/>
      <c r="FIB146" s="3"/>
      <c r="FIC146" s="3"/>
      <c r="FID146" s="3"/>
      <c r="FIE146" s="3"/>
      <c r="FIF146" s="3"/>
      <c r="FIG146" s="3"/>
      <c r="FIH146" s="3"/>
      <c r="FII146" s="3"/>
      <c r="FIJ146" s="3"/>
      <c r="FIK146" s="3"/>
      <c r="FIL146" s="3"/>
      <c r="FIM146" s="3"/>
      <c r="FIN146" s="3"/>
      <c r="FIO146" s="3"/>
      <c r="FIP146" s="3"/>
      <c r="FIQ146" s="3"/>
      <c r="FIR146" s="3"/>
      <c r="FIS146" s="3"/>
      <c r="FIT146" s="3"/>
      <c r="FIU146" s="3"/>
      <c r="FIV146" s="3"/>
      <c r="FIW146" s="3"/>
      <c r="FIX146" s="3"/>
      <c r="FIY146" s="3"/>
      <c r="FIZ146" s="3"/>
      <c r="FJA146" s="3"/>
      <c r="FJB146" s="3"/>
      <c r="FJC146" s="3"/>
      <c r="FJD146" s="3"/>
      <c r="FJE146" s="3"/>
      <c r="FJF146" s="3"/>
      <c r="FJG146" s="3"/>
      <c r="FJH146" s="3"/>
      <c r="FJI146" s="3"/>
      <c r="FJJ146" s="3"/>
      <c r="FJK146" s="3"/>
      <c r="FJL146" s="3"/>
      <c r="FJM146" s="3"/>
      <c r="FJN146" s="3"/>
      <c r="FJO146" s="3"/>
      <c r="FJP146" s="3"/>
      <c r="FJQ146" s="3"/>
      <c r="FJR146" s="3"/>
      <c r="FJS146" s="3"/>
      <c r="FJT146" s="3"/>
      <c r="FJU146" s="3"/>
      <c r="FJV146" s="3"/>
      <c r="FJW146" s="3"/>
      <c r="FJX146" s="3"/>
      <c r="FJY146" s="3"/>
      <c r="FJZ146" s="3"/>
      <c r="FKA146" s="3"/>
      <c r="FKB146" s="3"/>
      <c r="FKC146" s="3"/>
      <c r="FKD146" s="3"/>
      <c r="FKE146" s="3"/>
      <c r="FKF146" s="3"/>
      <c r="FKG146" s="3"/>
      <c r="FKH146" s="3"/>
      <c r="FKI146" s="3"/>
      <c r="FKJ146" s="3"/>
      <c r="FKK146" s="3"/>
      <c r="FKL146" s="3"/>
      <c r="FKM146" s="3"/>
      <c r="FKN146" s="3"/>
      <c r="FKO146" s="3"/>
      <c r="FKP146" s="3"/>
      <c r="FKQ146" s="3"/>
      <c r="FKR146" s="3"/>
      <c r="FKS146" s="3"/>
      <c r="FKT146" s="3"/>
      <c r="FKU146" s="3"/>
      <c r="FKV146" s="3"/>
      <c r="FKW146" s="3"/>
      <c r="FKX146" s="3"/>
      <c r="FKY146" s="3"/>
      <c r="FKZ146" s="3"/>
      <c r="FLA146" s="3"/>
      <c r="FLB146" s="3"/>
      <c r="FLC146" s="3"/>
      <c r="FLD146" s="3"/>
      <c r="FLE146" s="3"/>
      <c r="FLF146" s="3"/>
      <c r="FLG146" s="3"/>
      <c r="FLH146" s="3"/>
      <c r="FLI146" s="3"/>
      <c r="FLJ146" s="3"/>
      <c r="FLK146" s="3"/>
      <c r="FLL146" s="3"/>
      <c r="FLM146" s="3"/>
      <c r="FLN146" s="3"/>
      <c r="FLO146" s="3"/>
      <c r="FLP146" s="3"/>
      <c r="FLQ146" s="3"/>
      <c r="FLR146" s="3"/>
      <c r="FLS146" s="3"/>
      <c r="FLT146" s="3"/>
      <c r="FLU146" s="3"/>
      <c r="FLV146" s="3"/>
      <c r="FLW146" s="3"/>
      <c r="FLX146" s="3"/>
      <c r="FLY146" s="3"/>
      <c r="FLZ146" s="3"/>
      <c r="FMA146" s="3"/>
      <c r="FMB146" s="3"/>
      <c r="FMC146" s="3"/>
      <c r="FMD146" s="3"/>
      <c r="FME146" s="3"/>
      <c r="FMF146" s="3"/>
      <c r="FMG146" s="3"/>
      <c r="FMH146" s="3"/>
      <c r="FMI146" s="3"/>
      <c r="FMJ146" s="3"/>
      <c r="FMK146" s="3"/>
      <c r="FML146" s="3"/>
      <c r="FMM146" s="3"/>
      <c r="FMN146" s="3"/>
      <c r="FMO146" s="3"/>
      <c r="FMP146" s="3"/>
      <c r="FMQ146" s="3"/>
      <c r="FMR146" s="3"/>
      <c r="FMS146" s="3"/>
      <c r="FMT146" s="3"/>
      <c r="FMU146" s="3"/>
      <c r="FMV146" s="3"/>
      <c r="FMW146" s="3"/>
      <c r="FMX146" s="3"/>
      <c r="FMY146" s="3"/>
      <c r="FMZ146" s="3"/>
      <c r="FNA146" s="3"/>
      <c r="FNB146" s="3"/>
      <c r="FNC146" s="3"/>
      <c r="FND146" s="3"/>
      <c r="FNE146" s="3"/>
      <c r="FNF146" s="3"/>
      <c r="FNG146" s="3"/>
      <c r="FNH146" s="3"/>
      <c r="FNI146" s="3"/>
      <c r="FNJ146" s="3"/>
      <c r="FNK146" s="3"/>
      <c r="FNL146" s="3"/>
      <c r="FNM146" s="3"/>
      <c r="FNN146" s="3"/>
      <c r="FNO146" s="3"/>
      <c r="FNP146" s="3"/>
      <c r="FNQ146" s="3"/>
      <c r="FNR146" s="3"/>
      <c r="FNS146" s="3"/>
      <c r="FNT146" s="3"/>
      <c r="FNU146" s="3"/>
      <c r="FNV146" s="3"/>
      <c r="FNW146" s="3"/>
      <c r="FNX146" s="3"/>
      <c r="FNY146" s="3"/>
      <c r="FNZ146" s="3"/>
      <c r="FOA146" s="3"/>
      <c r="FOB146" s="3"/>
      <c r="FOC146" s="3"/>
      <c r="FOD146" s="3"/>
      <c r="FOE146" s="3"/>
      <c r="FOF146" s="3"/>
      <c r="FOG146" s="3"/>
      <c r="FOH146" s="3"/>
      <c r="FOI146" s="3"/>
      <c r="FOJ146" s="3"/>
      <c r="FOK146" s="3"/>
      <c r="FOL146" s="3"/>
      <c r="FOM146" s="3"/>
      <c r="FON146" s="3"/>
      <c r="FOO146" s="3"/>
      <c r="FOP146" s="3"/>
      <c r="FOQ146" s="3"/>
      <c r="FOR146" s="3"/>
      <c r="FOS146" s="3"/>
      <c r="FOT146" s="3"/>
      <c r="FOU146" s="3"/>
      <c r="FOV146" s="3"/>
      <c r="FOW146" s="3"/>
      <c r="FOX146" s="3"/>
      <c r="FOY146" s="3"/>
      <c r="FOZ146" s="3"/>
      <c r="FPA146" s="3"/>
      <c r="FPB146" s="3"/>
      <c r="FPC146" s="3"/>
      <c r="FPD146" s="3"/>
      <c r="FPE146" s="3"/>
      <c r="FPF146" s="3"/>
      <c r="FPG146" s="3"/>
      <c r="FPH146" s="3"/>
      <c r="FPI146" s="3"/>
      <c r="FPJ146" s="3"/>
      <c r="FPK146" s="3"/>
      <c r="FPL146" s="3"/>
      <c r="FPM146" s="3"/>
      <c r="FPN146" s="3"/>
      <c r="FPO146" s="3"/>
      <c r="FPP146" s="3"/>
      <c r="FPQ146" s="3"/>
      <c r="FPR146" s="3"/>
      <c r="FPS146" s="3"/>
      <c r="FPT146" s="3"/>
      <c r="FPU146" s="3"/>
      <c r="FPV146" s="3"/>
      <c r="FPW146" s="3"/>
      <c r="FPX146" s="3"/>
      <c r="FPY146" s="3"/>
      <c r="FPZ146" s="3"/>
      <c r="FQA146" s="3"/>
      <c r="FQB146" s="3"/>
      <c r="FQC146" s="3"/>
      <c r="FQD146" s="3"/>
      <c r="FQE146" s="3"/>
      <c r="FQF146" s="3"/>
      <c r="FQG146" s="3"/>
      <c r="FQH146" s="3"/>
      <c r="FQI146" s="3"/>
      <c r="FQJ146" s="3"/>
      <c r="FQK146" s="3"/>
      <c r="FQL146" s="3"/>
      <c r="FQM146" s="3"/>
      <c r="FQN146" s="3"/>
      <c r="FQO146" s="3"/>
      <c r="FQP146" s="3"/>
      <c r="FQQ146" s="3"/>
      <c r="FQR146" s="3"/>
      <c r="FQS146" s="3"/>
      <c r="FQT146" s="3"/>
      <c r="FQU146" s="3"/>
      <c r="FQV146" s="3"/>
      <c r="FQW146" s="3"/>
      <c r="FQX146" s="3"/>
      <c r="FQY146" s="3"/>
      <c r="FQZ146" s="3"/>
      <c r="FRA146" s="3"/>
      <c r="FRB146" s="3"/>
      <c r="FRC146" s="3"/>
      <c r="FRD146" s="3"/>
      <c r="FRE146" s="3"/>
      <c r="FRF146" s="3"/>
      <c r="FRG146" s="3"/>
      <c r="FRH146" s="3"/>
      <c r="FRI146" s="3"/>
      <c r="FRJ146" s="3"/>
      <c r="FRK146" s="3"/>
      <c r="FRL146" s="3"/>
      <c r="FRM146" s="3"/>
      <c r="FRN146" s="3"/>
      <c r="FRO146" s="3"/>
      <c r="FRP146" s="3"/>
      <c r="FRQ146" s="3"/>
      <c r="FRR146" s="3"/>
      <c r="FRS146" s="3"/>
      <c r="FRT146" s="3"/>
      <c r="FRU146" s="3"/>
      <c r="FRV146" s="3"/>
      <c r="FRW146" s="3"/>
      <c r="FRX146" s="3"/>
      <c r="FRY146" s="3"/>
      <c r="FRZ146" s="3"/>
      <c r="FSA146" s="3"/>
      <c r="FSB146" s="3"/>
      <c r="FSC146" s="3"/>
      <c r="FSD146" s="3"/>
      <c r="FSE146" s="3"/>
      <c r="FSF146" s="3"/>
      <c r="FSG146" s="3"/>
      <c r="FSH146" s="3"/>
      <c r="FSI146" s="3"/>
      <c r="FSJ146" s="3"/>
      <c r="FSK146" s="3"/>
      <c r="FSL146" s="3"/>
      <c r="FSM146" s="3"/>
      <c r="FSN146" s="3"/>
      <c r="FSO146" s="3"/>
      <c r="FSP146" s="3"/>
      <c r="FSQ146" s="3"/>
      <c r="FSR146" s="3"/>
      <c r="FSS146" s="3"/>
      <c r="FST146" s="3"/>
      <c r="FSU146" s="3"/>
      <c r="FSV146" s="3"/>
      <c r="FSW146" s="3"/>
      <c r="FSX146" s="3"/>
      <c r="FSY146" s="3"/>
      <c r="FSZ146" s="3"/>
      <c r="FTA146" s="3"/>
      <c r="FTB146" s="3"/>
      <c r="FTC146" s="3"/>
      <c r="FTD146" s="3"/>
      <c r="FTE146" s="3"/>
      <c r="FTF146" s="3"/>
      <c r="FTG146" s="3"/>
      <c r="FTH146" s="3"/>
      <c r="FTI146" s="3"/>
      <c r="FTJ146" s="3"/>
      <c r="FTK146" s="3"/>
      <c r="FTL146" s="3"/>
      <c r="FTM146" s="3"/>
      <c r="FTN146" s="3"/>
      <c r="FTO146" s="3"/>
      <c r="FTP146" s="3"/>
      <c r="FTQ146" s="3"/>
      <c r="FTR146" s="3"/>
      <c r="FTS146" s="3"/>
      <c r="FTT146" s="3"/>
      <c r="FTU146" s="3"/>
      <c r="FTV146" s="3"/>
      <c r="FTW146" s="3"/>
      <c r="FTX146" s="3"/>
      <c r="FTY146" s="3"/>
      <c r="FTZ146" s="3"/>
      <c r="FUA146" s="3"/>
      <c r="FUB146" s="3"/>
      <c r="FUC146" s="3"/>
      <c r="FUD146" s="3"/>
      <c r="FUE146" s="3"/>
      <c r="FUF146" s="3"/>
      <c r="FUG146" s="3"/>
      <c r="FUH146" s="3"/>
      <c r="FUI146" s="3"/>
      <c r="FUJ146" s="3"/>
      <c r="FUK146" s="3"/>
      <c r="FUL146" s="3"/>
      <c r="FUM146" s="3"/>
      <c r="FUN146" s="3"/>
      <c r="FUO146" s="3"/>
      <c r="FUP146" s="3"/>
      <c r="FUQ146" s="3"/>
      <c r="FUR146" s="3"/>
      <c r="FUS146" s="3"/>
      <c r="FUT146" s="3"/>
      <c r="FUU146" s="3"/>
      <c r="FUV146" s="3"/>
      <c r="FUW146" s="3"/>
      <c r="FUX146" s="3"/>
      <c r="FUY146" s="3"/>
      <c r="FUZ146" s="3"/>
      <c r="FVA146" s="3"/>
      <c r="FVB146" s="3"/>
      <c r="FVC146" s="3"/>
      <c r="FVD146" s="3"/>
      <c r="FVE146" s="3"/>
      <c r="FVF146" s="3"/>
      <c r="FVG146" s="3"/>
      <c r="FVH146" s="3"/>
      <c r="FVI146" s="3"/>
      <c r="FVJ146" s="3"/>
      <c r="FVK146" s="3"/>
      <c r="FVL146" s="3"/>
      <c r="FVM146" s="3"/>
      <c r="FVN146" s="3"/>
      <c r="FVO146" s="3"/>
      <c r="FVP146" s="3"/>
      <c r="FVQ146" s="3"/>
      <c r="FVR146" s="3"/>
      <c r="FVS146" s="3"/>
      <c r="FVT146" s="3"/>
      <c r="FVU146" s="3"/>
      <c r="FVV146" s="3"/>
      <c r="FVW146" s="3"/>
      <c r="FVX146" s="3"/>
      <c r="FVY146" s="3"/>
      <c r="FVZ146" s="3"/>
      <c r="FWA146" s="3"/>
      <c r="FWB146" s="3"/>
      <c r="FWC146" s="3"/>
      <c r="FWD146" s="3"/>
      <c r="FWE146" s="3"/>
      <c r="FWF146" s="3"/>
      <c r="FWG146" s="3"/>
      <c r="FWH146" s="3"/>
      <c r="FWI146" s="3"/>
      <c r="FWJ146" s="3"/>
      <c r="FWK146" s="3"/>
      <c r="FWL146" s="3"/>
      <c r="FWM146" s="3"/>
      <c r="FWN146" s="3"/>
      <c r="FWO146" s="3"/>
      <c r="FWP146" s="3"/>
      <c r="FWQ146" s="3"/>
      <c r="FWR146" s="3"/>
      <c r="FWS146" s="3"/>
      <c r="FWT146" s="3"/>
      <c r="FWU146" s="3"/>
      <c r="FWV146" s="3"/>
      <c r="FWW146" s="3"/>
      <c r="FWX146" s="3"/>
      <c r="FWY146" s="3"/>
      <c r="FWZ146" s="3"/>
      <c r="FXA146" s="3"/>
      <c r="FXB146" s="3"/>
      <c r="FXC146" s="3"/>
      <c r="FXD146" s="3"/>
      <c r="FXE146" s="3"/>
      <c r="FXF146" s="3"/>
      <c r="FXG146" s="3"/>
      <c r="FXH146" s="3"/>
      <c r="FXI146" s="3"/>
      <c r="FXJ146" s="3"/>
      <c r="FXK146" s="3"/>
      <c r="FXL146" s="3"/>
      <c r="FXM146" s="3"/>
      <c r="FXN146" s="3"/>
      <c r="FXO146" s="3"/>
      <c r="FXP146" s="3"/>
      <c r="FXQ146" s="3"/>
      <c r="FXR146" s="3"/>
      <c r="FXS146" s="3"/>
      <c r="FXT146" s="3"/>
      <c r="FXU146" s="3"/>
      <c r="FXV146" s="3"/>
      <c r="FXW146" s="3"/>
      <c r="FXX146" s="3"/>
      <c r="FXY146" s="3"/>
      <c r="FXZ146" s="3"/>
      <c r="FYA146" s="3"/>
      <c r="FYB146" s="3"/>
      <c r="FYC146" s="3"/>
      <c r="FYD146" s="3"/>
      <c r="FYE146" s="3"/>
      <c r="FYF146" s="3"/>
      <c r="FYG146" s="3"/>
      <c r="FYH146" s="3"/>
      <c r="FYI146" s="3"/>
      <c r="FYJ146" s="3"/>
      <c r="FYK146" s="3"/>
      <c r="FYL146" s="3"/>
      <c r="FYM146" s="3"/>
      <c r="FYN146" s="3"/>
      <c r="FYO146" s="3"/>
      <c r="FYP146" s="3"/>
      <c r="FYQ146" s="3"/>
      <c r="FYR146" s="3"/>
      <c r="FYS146" s="3"/>
      <c r="FYT146" s="3"/>
      <c r="FYU146" s="3"/>
      <c r="FYV146" s="3"/>
      <c r="FYW146" s="3"/>
      <c r="FYX146" s="3"/>
      <c r="FYY146" s="3"/>
      <c r="FYZ146" s="3"/>
      <c r="FZA146" s="3"/>
      <c r="FZB146" s="3"/>
      <c r="FZC146" s="3"/>
      <c r="FZD146" s="3"/>
      <c r="FZE146" s="3"/>
      <c r="FZF146" s="3"/>
      <c r="FZG146" s="3"/>
      <c r="FZH146" s="3"/>
      <c r="FZI146" s="3"/>
      <c r="FZJ146" s="3"/>
      <c r="FZK146" s="3"/>
      <c r="FZL146" s="3"/>
      <c r="FZM146" s="3"/>
      <c r="FZN146" s="3"/>
      <c r="FZO146" s="3"/>
      <c r="FZP146" s="3"/>
      <c r="FZQ146" s="3"/>
      <c r="FZR146" s="3"/>
      <c r="FZS146" s="3"/>
      <c r="FZT146" s="3"/>
      <c r="FZU146" s="3"/>
      <c r="FZV146" s="3"/>
      <c r="FZW146" s="3"/>
      <c r="FZX146" s="3"/>
      <c r="FZY146" s="3"/>
      <c r="FZZ146" s="3"/>
      <c r="GAA146" s="3"/>
      <c r="GAB146" s="3"/>
      <c r="GAC146" s="3"/>
      <c r="GAD146" s="3"/>
      <c r="GAE146" s="3"/>
      <c r="GAF146" s="3"/>
      <c r="GAG146" s="3"/>
      <c r="GAH146" s="3"/>
      <c r="GAI146" s="3"/>
      <c r="GAJ146" s="3"/>
      <c r="GAK146" s="3"/>
      <c r="GAL146" s="3"/>
      <c r="GAM146" s="3"/>
      <c r="GAN146" s="3"/>
      <c r="GAO146" s="3"/>
      <c r="GAP146" s="3"/>
      <c r="GAQ146" s="3"/>
      <c r="GAR146" s="3"/>
      <c r="GAS146" s="3"/>
      <c r="GAT146" s="3"/>
      <c r="GAU146" s="3"/>
      <c r="GAV146" s="3"/>
      <c r="GAW146" s="3"/>
      <c r="GAX146" s="3"/>
      <c r="GAY146" s="3"/>
      <c r="GAZ146" s="3"/>
      <c r="GBA146" s="3"/>
      <c r="GBB146" s="3"/>
      <c r="GBC146" s="3"/>
      <c r="GBD146" s="3"/>
      <c r="GBE146" s="3"/>
      <c r="GBF146" s="3"/>
      <c r="GBG146" s="3"/>
      <c r="GBH146" s="3"/>
      <c r="GBI146" s="3"/>
      <c r="GBJ146" s="3"/>
      <c r="GBK146" s="3"/>
      <c r="GBL146" s="3"/>
      <c r="GBM146" s="3"/>
      <c r="GBN146" s="3"/>
      <c r="GBO146" s="3"/>
      <c r="GBP146" s="3"/>
      <c r="GBQ146" s="3"/>
      <c r="GBR146" s="3"/>
      <c r="GBS146" s="3"/>
      <c r="GBT146" s="3"/>
      <c r="GBU146" s="3"/>
      <c r="GBV146" s="3"/>
      <c r="GBW146" s="3"/>
      <c r="GBX146" s="3"/>
      <c r="GBY146" s="3"/>
      <c r="GBZ146" s="3"/>
      <c r="GCA146" s="3"/>
      <c r="GCB146" s="3"/>
      <c r="GCC146" s="3"/>
      <c r="GCD146" s="3"/>
      <c r="GCE146" s="3"/>
      <c r="GCF146" s="3"/>
      <c r="GCG146" s="3"/>
      <c r="GCH146" s="3"/>
      <c r="GCI146" s="3"/>
      <c r="GCJ146" s="3"/>
      <c r="GCK146" s="3"/>
      <c r="GCL146" s="3"/>
      <c r="GCM146" s="3"/>
      <c r="GCN146" s="3"/>
      <c r="GCO146" s="3"/>
      <c r="GCP146" s="3"/>
      <c r="GCQ146" s="3"/>
      <c r="GCR146" s="3"/>
      <c r="GCS146" s="3"/>
      <c r="GCT146" s="3"/>
      <c r="GCU146" s="3"/>
      <c r="GCV146" s="3"/>
      <c r="GCW146" s="3"/>
      <c r="GCX146" s="3"/>
      <c r="GCY146" s="3"/>
      <c r="GCZ146" s="3"/>
      <c r="GDA146" s="3"/>
      <c r="GDB146" s="3"/>
      <c r="GDC146" s="3"/>
      <c r="GDD146" s="3"/>
      <c r="GDE146" s="3"/>
      <c r="GDF146" s="3"/>
      <c r="GDG146" s="3"/>
      <c r="GDH146" s="3"/>
      <c r="GDI146" s="3"/>
      <c r="GDJ146" s="3"/>
      <c r="GDK146" s="3"/>
      <c r="GDL146" s="3"/>
      <c r="GDM146" s="3"/>
      <c r="GDN146" s="3"/>
      <c r="GDO146" s="3"/>
      <c r="GDP146" s="3"/>
      <c r="GDQ146" s="3"/>
      <c r="GDR146" s="3"/>
      <c r="GDS146" s="3"/>
      <c r="GDT146" s="3"/>
      <c r="GDU146" s="3"/>
      <c r="GDV146" s="3"/>
      <c r="GDW146" s="3"/>
      <c r="GDX146" s="3"/>
      <c r="GDY146" s="3"/>
      <c r="GDZ146" s="3"/>
      <c r="GEA146" s="3"/>
      <c r="GEB146" s="3"/>
      <c r="GEC146" s="3"/>
      <c r="GED146" s="3"/>
      <c r="GEE146" s="3"/>
      <c r="GEF146" s="3"/>
      <c r="GEG146" s="3"/>
      <c r="GEH146" s="3"/>
      <c r="GEI146" s="3"/>
      <c r="GEJ146" s="3"/>
      <c r="GEK146" s="3"/>
      <c r="GEL146" s="3"/>
      <c r="GEM146" s="3"/>
      <c r="GEN146" s="3"/>
      <c r="GEO146" s="3"/>
      <c r="GEP146" s="3"/>
      <c r="GEQ146" s="3"/>
      <c r="GER146" s="3"/>
      <c r="GES146" s="3"/>
      <c r="GET146" s="3"/>
      <c r="GEU146" s="3"/>
      <c r="GEV146" s="3"/>
      <c r="GEW146" s="3"/>
      <c r="GEX146" s="3"/>
      <c r="GEY146" s="3"/>
      <c r="GEZ146" s="3"/>
      <c r="GFA146" s="3"/>
      <c r="GFB146" s="3"/>
      <c r="GFC146" s="3"/>
      <c r="GFD146" s="3"/>
      <c r="GFE146" s="3"/>
      <c r="GFF146" s="3"/>
      <c r="GFG146" s="3"/>
      <c r="GFH146" s="3"/>
      <c r="GFI146" s="3"/>
      <c r="GFJ146" s="3"/>
      <c r="GFK146" s="3"/>
      <c r="GFL146" s="3"/>
      <c r="GFM146" s="3"/>
      <c r="GFN146" s="3"/>
      <c r="GFO146" s="3"/>
      <c r="GFP146" s="3"/>
      <c r="GFQ146" s="3"/>
      <c r="GFR146" s="3"/>
      <c r="GFS146" s="3"/>
      <c r="GFT146" s="3"/>
      <c r="GFU146" s="3"/>
      <c r="GFV146" s="3"/>
      <c r="GFW146" s="3"/>
      <c r="GFX146" s="3"/>
      <c r="GFY146" s="3"/>
      <c r="GFZ146" s="3"/>
      <c r="GGA146" s="3"/>
      <c r="GGB146" s="3"/>
      <c r="GGC146" s="3"/>
      <c r="GGD146" s="3"/>
      <c r="GGE146" s="3"/>
      <c r="GGF146" s="3"/>
      <c r="GGG146" s="3"/>
      <c r="GGH146" s="3"/>
      <c r="GGI146" s="3"/>
      <c r="GGJ146" s="3"/>
      <c r="GGK146" s="3"/>
      <c r="GGL146" s="3"/>
      <c r="GGM146" s="3"/>
      <c r="GGN146" s="3"/>
      <c r="GGO146" s="3"/>
      <c r="GGP146" s="3"/>
      <c r="GGQ146" s="3"/>
      <c r="GGR146" s="3"/>
      <c r="GGS146" s="3"/>
      <c r="GGT146" s="3"/>
      <c r="GGU146" s="3"/>
      <c r="GGV146" s="3"/>
      <c r="GGW146" s="3"/>
      <c r="GGX146" s="3"/>
      <c r="GGY146" s="3"/>
      <c r="GGZ146" s="3"/>
      <c r="GHA146" s="3"/>
      <c r="GHB146" s="3"/>
      <c r="GHC146" s="3"/>
      <c r="GHD146" s="3"/>
      <c r="GHE146" s="3"/>
      <c r="GHF146" s="3"/>
      <c r="GHG146" s="3"/>
      <c r="GHH146" s="3"/>
      <c r="GHI146" s="3"/>
      <c r="GHJ146" s="3"/>
      <c r="GHK146" s="3"/>
      <c r="GHL146" s="3"/>
      <c r="GHM146" s="3"/>
      <c r="GHN146" s="3"/>
      <c r="GHO146" s="3"/>
      <c r="GHP146" s="3"/>
      <c r="GHQ146" s="3"/>
      <c r="GHR146" s="3"/>
      <c r="GHS146" s="3"/>
      <c r="GHT146" s="3"/>
      <c r="GHU146" s="3"/>
      <c r="GHV146" s="3"/>
      <c r="GHW146" s="3"/>
      <c r="GHX146" s="3"/>
      <c r="GHY146" s="3"/>
      <c r="GHZ146" s="3"/>
      <c r="GIA146" s="3"/>
      <c r="GIB146" s="3"/>
      <c r="GIC146" s="3"/>
      <c r="GID146" s="3"/>
      <c r="GIE146" s="3"/>
      <c r="GIF146" s="3"/>
      <c r="GIG146" s="3"/>
      <c r="GIH146" s="3"/>
      <c r="GII146" s="3"/>
      <c r="GIJ146" s="3"/>
      <c r="GIK146" s="3"/>
      <c r="GIL146" s="3"/>
      <c r="GIM146" s="3"/>
      <c r="GIN146" s="3"/>
      <c r="GIO146" s="3"/>
      <c r="GIP146" s="3"/>
      <c r="GIQ146" s="3"/>
      <c r="GIR146" s="3"/>
      <c r="GIS146" s="3"/>
      <c r="GIT146" s="3"/>
      <c r="GIU146" s="3"/>
      <c r="GIV146" s="3"/>
      <c r="GIW146" s="3"/>
      <c r="GIX146" s="3"/>
      <c r="GIY146" s="3"/>
      <c r="GIZ146" s="3"/>
      <c r="GJA146" s="3"/>
      <c r="GJB146" s="3"/>
      <c r="GJC146" s="3"/>
      <c r="GJD146" s="3"/>
      <c r="GJE146" s="3"/>
      <c r="GJF146" s="3"/>
      <c r="GJG146" s="3"/>
      <c r="GJH146" s="3"/>
      <c r="GJI146" s="3"/>
      <c r="GJJ146" s="3"/>
      <c r="GJK146" s="3"/>
      <c r="GJL146" s="3"/>
      <c r="GJM146" s="3"/>
      <c r="GJN146" s="3"/>
      <c r="GJO146" s="3"/>
      <c r="GJP146" s="3"/>
      <c r="GJQ146" s="3"/>
      <c r="GJR146" s="3"/>
      <c r="GJS146" s="3"/>
      <c r="GJT146" s="3"/>
      <c r="GJU146" s="3"/>
      <c r="GJV146" s="3"/>
      <c r="GJW146" s="3"/>
      <c r="GJX146" s="3"/>
      <c r="GJY146" s="3"/>
      <c r="GJZ146" s="3"/>
      <c r="GKA146" s="3"/>
      <c r="GKB146" s="3"/>
      <c r="GKC146" s="3"/>
      <c r="GKD146" s="3"/>
      <c r="GKE146" s="3"/>
      <c r="GKF146" s="3"/>
      <c r="GKG146" s="3"/>
      <c r="GKH146" s="3"/>
      <c r="GKI146" s="3"/>
      <c r="GKJ146" s="3"/>
      <c r="GKK146" s="3"/>
      <c r="GKL146" s="3"/>
      <c r="GKM146" s="3"/>
      <c r="GKN146" s="3"/>
      <c r="GKO146" s="3"/>
      <c r="GKP146" s="3"/>
      <c r="GKQ146" s="3"/>
      <c r="GKR146" s="3"/>
      <c r="GKS146" s="3"/>
      <c r="GKT146" s="3"/>
      <c r="GKU146" s="3"/>
      <c r="GKV146" s="3"/>
      <c r="GKW146" s="3"/>
      <c r="GKX146" s="3"/>
      <c r="GKY146" s="3"/>
      <c r="GKZ146" s="3"/>
      <c r="GLA146" s="3"/>
      <c r="GLB146" s="3"/>
      <c r="GLC146" s="3"/>
      <c r="GLD146" s="3"/>
      <c r="GLE146" s="3"/>
      <c r="GLF146" s="3"/>
      <c r="GLG146" s="3"/>
      <c r="GLH146" s="3"/>
      <c r="GLI146" s="3"/>
      <c r="GLJ146" s="3"/>
      <c r="GLK146" s="3"/>
      <c r="GLL146" s="3"/>
      <c r="GLM146" s="3"/>
      <c r="GLN146" s="3"/>
      <c r="GLO146" s="3"/>
      <c r="GLP146" s="3"/>
      <c r="GLQ146" s="3"/>
      <c r="GLR146" s="3"/>
      <c r="GLS146" s="3"/>
      <c r="GLT146" s="3"/>
      <c r="GLU146" s="3"/>
      <c r="GLV146" s="3"/>
      <c r="GLW146" s="3"/>
      <c r="GLX146" s="3"/>
      <c r="GLY146" s="3"/>
      <c r="GLZ146" s="3"/>
      <c r="GMA146" s="3"/>
      <c r="GMB146" s="3"/>
      <c r="GMC146" s="3"/>
      <c r="GMD146" s="3"/>
      <c r="GME146" s="3"/>
      <c r="GMF146" s="3"/>
      <c r="GMG146" s="3"/>
      <c r="GMH146" s="3"/>
      <c r="GMI146" s="3"/>
      <c r="GMJ146" s="3"/>
      <c r="GMK146" s="3"/>
      <c r="GML146" s="3"/>
      <c r="GMM146" s="3"/>
      <c r="GMN146" s="3"/>
      <c r="GMO146" s="3"/>
      <c r="GMP146" s="3"/>
      <c r="GMQ146" s="3"/>
      <c r="GMR146" s="3"/>
      <c r="GMS146" s="3"/>
      <c r="GMT146" s="3"/>
      <c r="GMU146" s="3"/>
      <c r="GMV146" s="3"/>
      <c r="GMW146" s="3"/>
      <c r="GMX146" s="3"/>
      <c r="GMY146" s="3"/>
      <c r="GMZ146" s="3"/>
      <c r="GNA146" s="3"/>
      <c r="GNB146" s="3"/>
      <c r="GNC146" s="3"/>
      <c r="GND146" s="3"/>
      <c r="GNE146" s="3"/>
      <c r="GNF146" s="3"/>
      <c r="GNG146" s="3"/>
      <c r="GNH146" s="3"/>
      <c r="GNI146" s="3"/>
      <c r="GNJ146" s="3"/>
      <c r="GNK146" s="3"/>
      <c r="GNL146" s="3"/>
      <c r="GNM146" s="3"/>
      <c r="GNN146" s="3"/>
      <c r="GNO146" s="3"/>
      <c r="GNP146" s="3"/>
      <c r="GNQ146" s="3"/>
      <c r="GNR146" s="3"/>
      <c r="GNS146" s="3"/>
      <c r="GNT146" s="3"/>
      <c r="GNU146" s="3"/>
      <c r="GNV146" s="3"/>
      <c r="GNW146" s="3"/>
      <c r="GNX146" s="3"/>
      <c r="GNY146" s="3"/>
      <c r="GNZ146" s="3"/>
      <c r="GOA146" s="3"/>
      <c r="GOB146" s="3"/>
      <c r="GOC146" s="3"/>
      <c r="GOD146" s="3"/>
      <c r="GOE146" s="3"/>
      <c r="GOF146" s="3"/>
      <c r="GOG146" s="3"/>
      <c r="GOH146" s="3"/>
      <c r="GOI146" s="3"/>
      <c r="GOJ146" s="3"/>
      <c r="GOK146" s="3"/>
      <c r="GOL146" s="3"/>
      <c r="GOM146" s="3"/>
      <c r="GON146" s="3"/>
      <c r="GOO146" s="3"/>
      <c r="GOP146" s="3"/>
      <c r="GOQ146" s="3"/>
      <c r="GOR146" s="3"/>
      <c r="GOS146" s="3"/>
      <c r="GOT146" s="3"/>
      <c r="GOU146" s="3"/>
      <c r="GOV146" s="3"/>
      <c r="GOW146" s="3"/>
      <c r="GOX146" s="3"/>
      <c r="GOY146" s="3"/>
      <c r="GOZ146" s="3"/>
      <c r="GPA146" s="3"/>
      <c r="GPB146" s="3"/>
      <c r="GPC146" s="3"/>
      <c r="GPD146" s="3"/>
      <c r="GPE146" s="3"/>
      <c r="GPF146" s="3"/>
      <c r="GPG146" s="3"/>
      <c r="GPH146" s="3"/>
      <c r="GPI146" s="3"/>
      <c r="GPJ146" s="3"/>
      <c r="GPK146" s="3"/>
      <c r="GPL146" s="3"/>
      <c r="GPM146" s="3"/>
      <c r="GPN146" s="3"/>
      <c r="GPO146" s="3"/>
      <c r="GPP146" s="3"/>
      <c r="GPQ146" s="3"/>
      <c r="GPR146" s="3"/>
      <c r="GPS146" s="3"/>
      <c r="GPT146" s="3"/>
      <c r="GPU146" s="3"/>
      <c r="GPV146" s="3"/>
      <c r="GPW146" s="3"/>
      <c r="GPX146" s="3"/>
      <c r="GPY146" s="3"/>
      <c r="GPZ146" s="3"/>
      <c r="GQA146" s="3"/>
      <c r="GQB146" s="3"/>
      <c r="GQC146" s="3"/>
      <c r="GQD146" s="3"/>
      <c r="GQE146" s="3"/>
      <c r="GQF146" s="3"/>
      <c r="GQG146" s="3"/>
      <c r="GQH146" s="3"/>
      <c r="GQI146" s="3"/>
      <c r="GQJ146" s="3"/>
      <c r="GQK146" s="3"/>
      <c r="GQL146" s="3"/>
      <c r="GQM146" s="3"/>
      <c r="GQN146" s="3"/>
      <c r="GQO146" s="3"/>
      <c r="GQP146" s="3"/>
      <c r="GQQ146" s="3"/>
      <c r="GQR146" s="3"/>
      <c r="GQS146" s="3"/>
      <c r="GQT146" s="3"/>
      <c r="GQU146" s="3"/>
      <c r="GQV146" s="3"/>
      <c r="GQW146" s="3"/>
      <c r="GQX146" s="3"/>
      <c r="GQY146" s="3"/>
      <c r="GQZ146" s="3"/>
      <c r="GRA146" s="3"/>
      <c r="GRB146" s="3"/>
      <c r="GRC146" s="3"/>
      <c r="GRD146" s="3"/>
      <c r="GRE146" s="3"/>
      <c r="GRF146" s="3"/>
      <c r="GRG146" s="3"/>
      <c r="GRH146" s="3"/>
      <c r="GRI146" s="3"/>
      <c r="GRJ146" s="3"/>
      <c r="GRK146" s="3"/>
      <c r="GRL146" s="3"/>
      <c r="GRM146" s="3"/>
      <c r="GRN146" s="3"/>
      <c r="GRO146" s="3"/>
      <c r="GRP146" s="3"/>
      <c r="GRQ146" s="3"/>
      <c r="GRR146" s="3"/>
      <c r="GRS146" s="3"/>
      <c r="GRT146" s="3"/>
      <c r="GRU146" s="3"/>
      <c r="GRV146" s="3"/>
      <c r="GRW146" s="3"/>
      <c r="GRX146" s="3"/>
      <c r="GRY146" s="3"/>
      <c r="GRZ146" s="3"/>
      <c r="GSA146" s="3"/>
      <c r="GSB146" s="3"/>
      <c r="GSC146" s="3"/>
      <c r="GSD146" s="3"/>
      <c r="GSE146" s="3"/>
      <c r="GSF146" s="3"/>
      <c r="GSG146" s="3"/>
      <c r="GSH146" s="3"/>
      <c r="GSI146" s="3"/>
      <c r="GSJ146" s="3"/>
      <c r="GSK146" s="3"/>
      <c r="GSL146" s="3"/>
      <c r="GSM146" s="3"/>
      <c r="GSN146" s="3"/>
      <c r="GSO146" s="3"/>
      <c r="GSP146" s="3"/>
      <c r="GSQ146" s="3"/>
      <c r="GSR146" s="3"/>
      <c r="GSS146" s="3"/>
      <c r="GST146" s="3"/>
      <c r="GSU146" s="3"/>
      <c r="GSV146" s="3"/>
      <c r="GSW146" s="3"/>
      <c r="GSX146" s="3"/>
      <c r="GSY146" s="3"/>
      <c r="GSZ146" s="3"/>
      <c r="GTA146" s="3"/>
      <c r="GTB146" s="3"/>
      <c r="GTC146" s="3"/>
      <c r="GTD146" s="3"/>
      <c r="GTE146" s="3"/>
      <c r="GTF146" s="3"/>
      <c r="GTG146" s="3"/>
      <c r="GTH146" s="3"/>
      <c r="GTI146" s="3"/>
      <c r="GTJ146" s="3"/>
      <c r="GTK146" s="3"/>
      <c r="GTL146" s="3"/>
      <c r="GTM146" s="3"/>
      <c r="GTN146" s="3"/>
      <c r="GTO146" s="3"/>
      <c r="GTP146" s="3"/>
      <c r="GTQ146" s="3"/>
      <c r="GTR146" s="3"/>
      <c r="GTS146" s="3"/>
      <c r="GTT146" s="3"/>
      <c r="GTU146" s="3"/>
      <c r="GTV146" s="3"/>
      <c r="GTW146" s="3"/>
      <c r="GTX146" s="3"/>
      <c r="GTY146" s="3"/>
      <c r="GTZ146" s="3"/>
      <c r="GUA146" s="3"/>
      <c r="GUB146" s="3"/>
      <c r="GUC146" s="3"/>
      <c r="GUD146" s="3"/>
      <c r="GUE146" s="3"/>
      <c r="GUF146" s="3"/>
      <c r="GUG146" s="3"/>
      <c r="GUH146" s="3"/>
      <c r="GUI146" s="3"/>
      <c r="GUJ146" s="3"/>
      <c r="GUK146" s="3"/>
      <c r="GUL146" s="3"/>
      <c r="GUM146" s="3"/>
      <c r="GUN146" s="3"/>
      <c r="GUO146" s="3"/>
      <c r="GUP146" s="3"/>
      <c r="GUQ146" s="3"/>
      <c r="GUR146" s="3"/>
      <c r="GUS146" s="3"/>
      <c r="GUT146" s="3"/>
      <c r="GUU146" s="3"/>
      <c r="GUV146" s="3"/>
      <c r="GUW146" s="3"/>
      <c r="GUX146" s="3"/>
      <c r="GUY146" s="3"/>
      <c r="GUZ146" s="3"/>
      <c r="GVA146" s="3"/>
      <c r="GVB146" s="3"/>
      <c r="GVC146" s="3"/>
      <c r="GVD146" s="3"/>
      <c r="GVE146" s="3"/>
      <c r="GVF146" s="3"/>
      <c r="GVG146" s="3"/>
      <c r="GVH146" s="3"/>
      <c r="GVI146" s="3"/>
      <c r="GVJ146" s="3"/>
      <c r="GVK146" s="3"/>
      <c r="GVL146" s="3"/>
      <c r="GVM146" s="3"/>
      <c r="GVN146" s="3"/>
      <c r="GVO146" s="3"/>
      <c r="GVP146" s="3"/>
      <c r="GVQ146" s="3"/>
      <c r="GVR146" s="3"/>
      <c r="GVS146" s="3"/>
      <c r="GVT146" s="3"/>
      <c r="GVU146" s="3"/>
      <c r="GVV146" s="3"/>
      <c r="GVW146" s="3"/>
      <c r="GVX146" s="3"/>
      <c r="GVY146" s="3"/>
      <c r="GVZ146" s="3"/>
      <c r="GWA146" s="3"/>
      <c r="GWB146" s="3"/>
      <c r="GWC146" s="3"/>
      <c r="GWD146" s="3"/>
      <c r="GWE146" s="3"/>
      <c r="GWF146" s="3"/>
      <c r="GWG146" s="3"/>
      <c r="GWH146" s="3"/>
      <c r="GWI146" s="3"/>
      <c r="GWJ146" s="3"/>
      <c r="GWK146" s="3"/>
      <c r="GWL146" s="3"/>
      <c r="GWM146" s="3"/>
      <c r="GWN146" s="3"/>
      <c r="GWO146" s="3"/>
      <c r="GWP146" s="3"/>
      <c r="GWQ146" s="3"/>
      <c r="GWR146" s="3"/>
      <c r="GWS146" s="3"/>
      <c r="GWT146" s="3"/>
      <c r="GWU146" s="3"/>
      <c r="GWV146" s="3"/>
      <c r="GWW146" s="3"/>
      <c r="GWX146" s="3"/>
      <c r="GWY146" s="3"/>
      <c r="GWZ146" s="3"/>
      <c r="GXA146" s="3"/>
      <c r="GXB146" s="3"/>
      <c r="GXC146" s="3"/>
      <c r="GXD146" s="3"/>
      <c r="GXE146" s="3"/>
      <c r="GXF146" s="3"/>
      <c r="GXG146" s="3"/>
      <c r="GXH146" s="3"/>
      <c r="GXI146" s="3"/>
      <c r="GXJ146" s="3"/>
      <c r="GXK146" s="3"/>
      <c r="GXL146" s="3"/>
      <c r="GXM146" s="3"/>
      <c r="GXN146" s="3"/>
      <c r="GXO146" s="3"/>
      <c r="GXP146" s="3"/>
      <c r="GXQ146" s="3"/>
      <c r="GXR146" s="3"/>
      <c r="GXS146" s="3"/>
      <c r="GXT146" s="3"/>
      <c r="GXU146" s="3"/>
      <c r="GXV146" s="3"/>
      <c r="GXW146" s="3"/>
      <c r="GXX146" s="3"/>
      <c r="GXY146" s="3"/>
      <c r="GXZ146" s="3"/>
      <c r="GYA146" s="3"/>
      <c r="GYB146" s="3"/>
      <c r="GYC146" s="3"/>
      <c r="GYD146" s="3"/>
      <c r="GYE146" s="3"/>
      <c r="GYF146" s="3"/>
      <c r="GYG146" s="3"/>
      <c r="GYH146" s="3"/>
      <c r="GYI146" s="3"/>
      <c r="GYJ146" s="3"/>
      <c r="GYK146" s="3"/>
      <c r="GYL146" s="3"/>
      <c r="GYM146" s="3"/>
      <c r="GYN146" s="3"/>
      <c r="GYO146" s="3"/>
      <c r="GYP146" s="3"/>
      <c r="GYQ146" s="3"/>
      <c r="GYR146" s="3"/>
      <c r="GYS146" s="3"/>
      <c r="GYT146" s="3"/>
      <c r="GYU146" s="3"/>
      <c r="GYV146" s="3"/>
      <c r="GYW146" s="3"/>
      <c r="GYX146" s="3"/>
      <c r="GYY146" s="3"/>
      <c r="GYZ146" s="3"/>
      <c r="GZA146" s="3"/>
      <c r="GZB146" s="3"/>
      <c r="GZC146" s="3"/>
      <c r="GZD146" s="3"/>
      <c r="GZE146" s="3"/>
      <c r="GZF146" s="3"/>
      <c r="GZG146" s="3"/>
      <c r="GZH146" s="3"/>
      <c r="GZI146" s="3"/>
      <c r="GZJ146" s="3"/>
      <c r="GZK146" s="3"/>
      <c r="GZL146" s="3"/>
      <c r="GZM146" s="3"/>
      <c r="GZN146" s="3"/>
      <c r="GZO146" s="3"/>
      <c r="GZP146" s="3"/>
      <c r="GZQ146" s="3"/>
      <c r="GZR146" s="3"/>
      <c r="GZS146" s="3"/>
      <c r="GZT146" s="3"/>
      <c r="GZU146" s="3"/>
      <c r="GZV146" s="3"/>
      <c r="GZW146" s="3"/>
      <c r="GZX146" s="3"/>
      <c r="GZY146" s="3"/>
      <c r="GZZ146" s="3"/>
      <c r="HAA146" s="3"/>
      <c r="HAB146" s="3"/>
      <c r="HAC146" s="3"/>
      <c r="HAD146" s="3"/>
      <c r="HAE146" s="3"/>
      <c r="HAF146" s="3"/>
      <c r="HAG146" s="3"/>
      <c r="HAH146" s="3"/>
      <c r="HAI146" s="3"/>
      <c r="HAJ146" s="3"/>
      <c r="HAK146" s="3"/>
      <c r="HAL146" s="3"/>
      <c r="HAM146" s="3"/>
      <c r="HAN146" s="3"/>
      <c r="HAO146" s="3"/>
      <c r="HAP146" s="3"/>
      <c r="HAQ146" s="3"/>
      <c r="HAR146" s="3"/>
      <c r="HAS146" s="3"/>
      <c r="HAT146" s="3"/>
      <c r="HAU146" s="3"/>
      <c r="HAV146" s="3"/>
      <c r="HAW146" s="3"/>
      <c r="HAX146" s="3"/>
      <c r="HAY146" s="3"/>
      <c r="HAZ146" s="3"/>
      <c r="HBA146" s="3"/>
      <c r="HBB146" s="3"/>
      <c r="HBC146" s="3"/>
      <c r="HBD146" s="3"/>
      <c r="HBE146" s="3"/>
      <c r="HBF146" s="3"/>
      <c r="HBG146" s="3"/>
      <c r="HBH146" s="3"/>
      <c r="HBI146" s="3"/>
      <c r="HBJ146" s="3"/>
      <c r="HBK146" s="3"/>
      <c r="HBL146" s="3"/>
      <c r="HBM146" s="3"/>
      <c r="HBN146" s="3"/>
      <c r="HBO146" s="3"/>
      <c r="HBP146" s="3"/>
      <c r="HBQ146" s="3"/>
      <c r="HBR146" s="3"/>
      <c r="HBS146" s="3"/>
      <c r="HBT146" s="3"/>
      <c r="HBU146" s="3"/>
      <c r="HBV146" s="3"/>
      <c r="HBW146" s="3"/>
      <c r="HBX146" s="3"/>
      <c r="HBY146" s="3"/>
      <c r="HBZ146" s="3"/>
      <c r="HCA146" s="3"/>
      <c r="HCB146" s="3"/>
      <c r="HCC146" s="3"/>
      <c r="HCD146" s="3"/>
      <c r="HCE146" s="3"/>
      <c r="HCF146" s="3"/>
      <c r="HCG146" s="3"/>
      <c r="HCH146" s="3"/>
      <c r="HCI146" s="3"/>
      <c r="HCJ146" s="3"/>
      <c r="HCK146" s="3"/>
      <c r="HCL146" s="3"/>
      <c r="HCM146" s="3"/>
      <c r="HCN146" s="3"/>
      <c r="HCO146" s="3"/>
      <c r="HCP146" s="3"/>
      <c r="HCQ146" s="3"/>
      <c r="HCR146" s="3"/>
      <c r="HCS146" s="3"/>
      <c r="HCT146" s="3"/>
      <c r="HCU146" s="3"/>
      <c r="HCV146" s="3"/>
      <c r="HCW146" s="3"/>
      <c r="HCX146" s="3"/>
      <c r="HCY146" s="3"/>
      <c r="HCZ146" s="3"/>
      <c r="HDA146" s="3"/>
      <c r="HDB146" s="3"/>
      <c r="HDC146" s="3"/>
      <c r="HDD146" s="3"/>
      <c r="HDE146" s="3"/>
      <c r="HDF146" s="3"/>
      <c r="HDG146" s="3"/>
      <c r="HDH146" s="3"/>
      <c r="HDI146" s="3"/>
      <c r="HDJ146" s="3"/>
      <c r="HDK146" s="3"/>
      <c r="HDL146" s="3"/>
      <c r="HDM146" s="3"/>
      <c r="HDN146" s="3"/>
      <c r="HDO146" s="3"/>
      <c r="HDP146" s="3"/>
      <c r="HDQ146" s="3"/>
      <c r="HDR146" s="3"/>
      <c r="HDS146" s="3"/>
      <c r="HDT146" s="3"/>
      <c r="HDU146" s="3"/>
      <c r="HDV146" s="3"/>
      <c r="HDW146" s="3"/>
      <c r="HDX146" s="3"/>
      <c r="HDY146" s="3"/>
      <c r="HDZ146" s="3"/>
      <c r="HEA146" s="3"/>
      <c r="HEB146" s="3"/>
      <c r="HEC146" s="3"/>
      <c r="HED146" s="3"/>
      <c r="HEE146" s="3"/>
      <c r="HEF146" s="3"/>
      <c r="HEG146" s="3"/>
      <c r="HEH146" s="3"/>
      <c r="HEI146" s="3"/>
      <c r="HEJ146" s="3"/>
      <c r="HEK146" s="3"/>
      <c r="HEL146" s="3"/>
      <c r="HEM146" s="3"/>
      <c r="HEN146" s="3"/>
      <c r="HEO146" s="3"/>
      <c r="HEP146" s="3"/>
      <c r="HEQ146" s="3"/>
      <c r="HER146" s="3"/>
      <c r="HES146" s="3"/>
      <c r="HET146" s="3"/>
      <c r="HEU146" s="3"/>
      <c r="HEV146" s="3"/>
      <c r="HEW146" s="3"/>
      <c r="HEX146" s="3"/>
      <c r="HEY146" s="3"/>
      <c r="HEZ146" s="3"/>
      <c r="HFA146" s="3"/>
      <c r="HFB146" s="3"/>
      <c r="HFC146" s="3"/>
      <c r="HFD146" s="3"/>
      <c r="HFE146" s="3"/>
      <c r="HFF146" s="3"/>
      <c r="HFG146" s="3"/>
      <c r="HFH146" s="3"/>
      <c r="HFI146" s="3"/>
      <c r="HFJ146" s="3"/>
      <c r="HFK146" s="3"/>
      <c r="HFL146" s="3"/>
      <c r="HFM146" s="3"/>
      <c r="HFN146" s="3"/>
      <c r="HFO146" s="3"/>
      <c r="HFP146" s="3"/>
      <c r="HFQ146" s="3"/>
      <c r="HFR146" s="3"/>
      <c r="HFS146" s="3"/>
      <c r="HFT146" s="3"/>
      <c r="HFU146" s="3"/>
      <c r="HFV146" s="3"/>
      <c r="HFW146" s="3"/>
      <c r="HFX146" s="3"/>
      <c r="HFY146" s="3"/>
      <c r="HFZ146" s="3"/>
      <c r="HGA146" s="3"/>
      <c r="HGB146" s="3"/>
      <c r="HGC146" s="3"/>
      <c r="HGD146" s="3"/>
      <c r="HGE146" s="3"/>
      <c r="HGF146" s="3"/>
      <c r="HGG146" s="3"/>
      <c r="HGH146" s="3"/>
      <c r="HGI146" s="3"/>
      <c r="HGJ146" s="3"/>
      <c r="HGK146" s="3"/>
      <c r="HGL146" s="3"/>
      <c r="HGM146" s="3"/>
      <c r="HGN146" s="3"/>
      <c r="HGO146" s="3"/>
      <c r="HGP146" s="3"/>
      <c r="HGQ146" s="3"/>
      <c r="HGR146" s="3"/>
      <c r="HGS146" s="3"/>
      <c r="HGT146" s="3"/>
      <c r="HGU146" s="3"/>
      <c r="HGV146" s="3"/>
      <c r="HGW146" s="3"/>
      <c r="HGX146" s="3"/>
      <c r="HGY146" s="3"/>
      <c r="HGZ146" s="3"/>
      <c r="HHA146" s="3"/>
      <c r="HHB146" s="3"/>
      <c r="HHC146" s="3"/>
      <c r="HHD146" s="3"/>
      <c r="HHE146" s="3"/>
      <c r="HHF146" s="3"/>
      <c r="HHG146" s="3"/>
      <c r="HHH146" s="3"/>
      <c r="HHI146" s="3"/>
      <c r="HHJ146" s="3"/>
      <c r="HHK146" s="3"/>
      <c r="HHL146" s="3"/>
      <c r="HHM146" s="3"/>
      <c r="HHN146" s="3"/>
      <c r="HHO146" s="3"/>
      <c r="HHP146" s="3"/>
      <c r="HHQ146" s="3"/>
      <c r="HHR146" s="3"/>
      <c r="HHS146" s="3"/>
      <c r="HHT146" s="3"/>
      <c r="HHU146" s="3"/>
      <c r="HHV146" s="3"/>
      <c r="HHW146" s="3"/>
      <c r="HHX146" s="3"/>
      <c r="HHY146" s="3"/>
      <c r="HHZ146" s="3"/>
      <c r="HIA146" s="3"/>
      <c r="HIB146" s="3"/>
      <c r="HIC146" s="3"/>
      <c r="HID146" s="3"/>
      <c r="HIE146" s="3"/>
      <c r="HIF146" s="3"/>
      <c r="HIG146" s="3"/>
      <c r="HIH146" s="3"/>
      <c r="HII146" s="3"/>
      <c r="HIJ146" s="3"/>
      <c r="HIK146" s="3"/>
      <c r="HIL146" s="3"/>
      <c r="HIM146" s="3"/>
      <c r="HIN146" s="3"/>
      <c r="HIO146" s="3"/>
      <c r="HIP146" s="3"/>
      <c r="HIQ146" s="3"/>
      <c r="HIR146" s="3"/>
      <c r="HIS146" s="3"/>
      <c r="HIT146" s="3"/>
      <c r="HIU146" s="3"/>
      <c r="HIV146" s="3"/>
      <c r="HIW146" s="3"/>
      <c r="HIX146" s="3"/>
      <c r="HIY146" s="3"/>
      <c r="HIZ146" s="3"/>
      <c r="HJA146" s="3"/>
      <c r="HJB146" s="3"/>
      <c r="HJC146" s="3"/>
      <c r="HJD146" s="3"/>
      <c r="HJE146" s="3"/>
      <c r="HJF146" s="3"/>
      <c r="HJG146" s="3"/>
      <c r="HJH146" s="3"/>
      <c r="HJI146" s="3"/>
      <c r="HJJ146" s="3"/>
      <c r="HJK146" s="3"/>
      <c r="HJL146" s="3"/>
      <c r="HJM146" s="3"/>
      <c r="HJN146" s="3"/>
      <c r="HJO146" s="3"/>
      <c r="HJP146" s="3"/>
      <c r="HJQ146" s="3"/>
      <c r="HJR146" s="3"/>
      <c r="HJS146" s="3"/>
      <c r="HJT146" s="3"/>
      <c r="HJU146" s="3"/>
      <c r="HJV146" s="3"/>
      <c r="HJW146" s="3"/>
      <c r="HJX146" s="3"/>
      <c r="HJY146" s="3"/>
      <c r="HJZ146" s="3"/>
      <c r="HKA146" s="3"/>
      <c r="HKB146" s="3"/>
      <c r="HKC146" s="3"/>
      <c r="HKD146" s="3"/>
      <c r="HKE146" s="3"/>
      <c r="HKF146" s="3"/>
      <c r="HKG146" s="3"/>
      <c r="HKH146" s="3"/>
      <c r="HKI146" s="3"/>
      <c r="HKJ146" s="3"/>
      <c r="HKK146" s="3"/>
      <c r="HKL146" s="3"/>
      <c r="HKM146" s="3"/>
      <c r="HKN146" s="3"/>
      <c r="HKO146" s="3"/>
      <c r="HKP146" s="3"/>
      <c r="HKQ146" s="3"/>
      <c r="HKR146" s="3"/>
      <c r="HKS146" s="3"/>
      <c r="HKT146" s="3"/>
      <c r="HKU146" s="3"/>
      <c r="HKV146" s="3"/>
      <c r="HKW146" s="3"/>
      <c r="HKX146" s="3"/>
      <c r="HKY146" s="3"/>
      <c r="HKZ146" s="3"/>
      <c r="HLA146" s="3"/>
      <c r="HLB146" s="3"/>
      <c r="HLC146" s="3"/>
      <c r="HLD146" s="3"/>
      <c r="HLE146" s="3"/>
      <c r="HLF146" s="3"/>
      <c r="HLG146" s="3"/>
      <c r="HLH146" s="3"/>
      <c r="HLI146" s="3"/>
      <c r="HLJ146" s="3"/>
      <c r="HLK146" s="3"/>
      <c r="HLL146" s="3"/>
      <c r="HLM146" s="3"/>
      <c r="HLN146" s="3"/>
      <c r="HLO146" s="3"/>
      <c r="HLP146" s="3"/>
      <c r="HLQ146" s="3"/>
      <c r="HLR146" s="3"/>
      <c r="HLS146" s="3"/>
      <c r="HLT146" s="3"/>
      <c r="HLU146" s="3"/>
      <c r="HLV146" s="3"/>
      <c r="HLW146" s="3"/>
      <c r="HLX146" s="3"/>
      <c r="HLY146" s="3"/>
      <c r="HLZ146" s="3"/>
      <c r="HMA146" s="3"/>
      <c r="HMB146" s="3"/>
      <c r="HMC146" s="3"/>
      <c r="HMD146" s="3"/>
      <c r="HME146" s="3"/>
      <c r="HMF146" s="3"/>
      <c r="HMG146" s="3"/>
      <c r="HMH146" s="3"/>
      <c r="HMI146" s="3"/>
      <c r="HMJ146" s="3"/>
      <c r="HMK146" s="3"/>
      <c r="HML146" s="3"/>
      <c r="HMM146" s="3"/>
      <c r="HMN146" s="3"/>
      <c r="HMO146" s="3"/>
      <c r="HMP146" s="3"/>
      <c r="HMQ146" s="3"/>
      <c r="HMR146" s="3"/>
      <c r="HMS146" s="3"/>
      <c r="HMT146" s="3"/>
      <c r="HMU146" s="3"/>
      <c r="HMV146" s="3"/>
      <c r="HMW146" s="3"/>
      <c r="HMX146" s="3"/>
      <c r="HMY146" s="3"/>
      <c r="HMZ146" s="3"/>
      <c r="HNA146" s="3"/>
      <c r="HNB146" s="3"/>
      <c r="HNC146" s="3"/>
      <c r="HND146" s="3"/>
      <c r="HNE146" s="3"/>
      <c r="HNF146" s="3"/>
      <c r="HNG146" s="3"/>
      <c r="HNH146" s="3"/>
      <c r="HNI146" s="3"/>
      <c r="HNJ146" s="3"/>
      <c r="HNK146" s="3"/>
      <c r="HNL146" s="3"/>
      <c r="HNM146" s="3"/>
      <c r="HNN146" s="3"/>
      <c r="HNO146" s="3"/>
      <c r="HNP146" s="3"/>
      <c r="HNQ146" s="3"/>
      <c r="HNR146" s="3"/>
      <c r="HNS146" s="3"/>
      <c r="HNT146" s="3"/>
      <c r="HNU146" s="3"/>
      <c r="HNV146" s="3"/>
      <c r="HNW146" s="3"/>
      <c r="HNX146" s="3"/>
      <c r="HNY146" s="3"/>
      <c r="HNZ146" s="3"/>
      <c r="HOA146" s="3"/>
      <c r="HOB146" s="3"/>
      <c r="HOC146" s="3"/>
      <c r="HOD146" s="3"/>
      <c r="HOE146" s="3"/>
      <c r="HOF146" s="3"/>
      <c r="HOG146" s="3"/>
      <c r="HOH146" s="3"/>
      <c r="HOI146" s="3"/>
      <c r="HOJ146" s="3"/>
      <c r="HOK146" s="3"/>
      <c r="HOL146" s="3"/>
      <c r="HOM146" s="3"/>
      <c r="HON146" s="3"/>
      <c r="HOO146" s="3"/>
      <c r="HOP146" s="3"/>
      <c r="HOQ146" s="3"/>
      <c r="HOR146" s="3"/>
      <c r="HOS146" s="3"/>
      <c r="HOT146" s="3"/>
      <c r="HOU146" s="3"/>
      <c r="HOV146" s="3"/>
      <c r="HOW146" s="3"/>
      <c r="HOX146" s="3"/>
      <c r="HOY146" s="3"/>
      <c r="HOZ146" s="3"/>
      <c r="HPA146" s="3"/>
      <c r="HPB146" s="3"/>
      <c r="HPC146" s="3"/>
      <c r="HPD146" s="3"/>
      <c r="HPE146" s="3"/>
      <c r="HPF146" s="3"/>
      <c r="HPG146" s="3"/>
      <c r="HPH146" s="3"/>
      <c r="HPI146" s="3"/>
      <c r="HPJ146" s="3"/>
      <c r="HPK146" s="3"/>
      <c r="HPL146" s="3"/>
      <c r="HPM146" s="3"/>
      <c r="HPN146" s="3"/>
      <c r="HPO146" s="3"/>
      <c r="HPP146" s="3"/>
      <c r="HPQ146" s="3"/>
      <c r="HPR146" s="3"/>
      <c r="HPS146" s="3"/>
      <c r="HPT146" s="3"/>
      <c r="HPU146" s="3"/>
      <c r="HPV146" s="3"/>
      <c r="HPW146" s="3"/>
      <c r="HPX146" s="3"/>
      <c r="HPY146" s="3"/>
      <c r="HPZ146" s="3"/>
      <c r="HQA146" s="3"/>
      <c r="HQB146" s="3"/>
      <c r="HQC146" s="3"/>
      <c r="HQD146" s="3"/>
      <c r="HQE146" s="3"/>
      <c r="HQF146" s="3"/>
      <c r="HQG146" s="3"/>
      <c r="HQH146" s="3"/>
      <c r="HQI146" s="3"/>
      <c r="HQJ146" s="3"/>
      <c r="HQK146" s="3"/>
      <c r="HQL146" s="3"/>
      <c r="HQM146" s="3"/>
      <c r="HQN146" s="3"/>
      <c r="HQO146" s="3"/>
      <c r="HQP146" s="3"/>
      <c r="HQQ146" s="3"/>
      <c r="HQR146" s="3"/>
      <c r="HQS146" s="3"/>
      <c r="HQT146" s="3"/>
      <c r="HQU146" s="3"/>
      <c r="HQV146" s="3"/>
      <c r="HQW146" s="3"/>
      <c r="HQX146" s="3"/>
      <c r="HQY146" s="3"/>
      <c r="HQZ146" s="3"/>
      <c r="HRA146" s="3"/>
      <c r="HRB146" s="3"/>
      <c r="HRC146" s="3"/>
      <c r="HRD146" s="3"/>
      <c r="HRE146" s="3"/>
      <c r="HRF146" s="3"/>
      <c r="HRG146" s="3"/>
      <c r="HRH146" s="3"/>
      <c r="HRI146" s="3"/>
      <c r="HRJ146" s="3"/>
      <c r="HRK146" s="3"/>
      <c r="HRL146" s="3"/>
      <c r="HRM146" s="3"/>
      <c r="HRN146" s="3"/>
      <c r="HRO146" s="3"/>
      <c r="HRP146" s="3"/>
      <c r="HRQ146" s="3"/>
      <c r="HRR146" s="3"/>
      <c r="HRS146" s="3"/>
      <c r="HRT146" s="3"/>
      <c r="HRU146" s="3"/>
      <c r="HRV146" s="3"/>
      <c r="HRW146" s="3"/>
      <c r="HRX146" s="3"/>
      <c r="HRY146" s="3"/>
      <c r="HRZ146" s="3"/>
      <c r="HSA146" s="3"/>
      <c r="HSB146" s="3"/>
      <c r="HSC146" s="3"/>
      <c r="HSD146" s="3"/>
      <c r="HSE146" s="3"/>
      <c r="HSF146" s="3"/>
      <c r="HSG146" s="3"/>
      <c r="HSH146" s="3"/>
      <c r="HSI146" s="3"/>
      <c r="HSJ146" s="3"/>
      <c r="HSK146" s="3"/>
      <c r="HSL146" s="3"/>
      <c r="HSM146" s="3"/>
      <c r="HSN146" s="3"/>
      <c r="HSO146" s="3"/>
      <c r="HSP146" s="3"/>
      <c r="HSQ146" s="3"/>
      <c r="HSR146" s="3"/>
      <c r="HSS146" s="3"/>
      <c r="HST146" s="3"/>
      <c r="HSU146" s="3"/>
      <c r="HSV146" s="3"/>
      <c r="HSW146" s="3"/>
      <c r="HSX146" s="3"/>
      <c r="HSY146" s="3"/>
      <c r="HSZ146" s="3"/>
      <c r="HTA146" s="3"/>
      <c r="HTB146" s="3"/>
      <c r="HTC146" s="3"/>
      <c r="HTD146" s="3"/>
      <c r="HTE146" s="3"/>
      <c r="HTF146" s="3"/>
      <c r="HTG146" s="3"/>
      <c r="HTH146" s="3"/>
      <c r="HTI146" s="3"/>
      <c r="HTJ146" s="3"/>
      <c r="HTK146" s="3"/>
      <c r="HTL146" s="3"/>
      <c r="HTM146" s="3"/>
      <c r="HTN146" s="3"/>
      <c r="HTO146" s="3"/>
      <c r="HTP146" s="3"/>
      <c r="HTQ146" s="3"/>
      <c r="HTR146" s="3"/>
      <c r="HTS146" s="3"/>
      <c r="HTT146" s="3"/>
      <c r="HTU146" s="3"/>
      <c r="HTV146" s="3"/>
      <c r="HTW146" s="3"/>
      <c r="HTX146" s="3"/>
      <c r="HTY146" s="3"/>
      <c r="HTZ146" s="3"/>
      <c r="HUA146" s="3"/>
      <c r="HUB146" s="3"/>
      <c r="HUC146" s="3"/>
      <c r="HUD146" s="3"/>
      <c r="HUE146" s="3"/>
      <c r="HUF146" s="3"/>
      <c r="HUG146" s="3"/>
      <c r="HUH146" s="3"/>
      <c r="HUI146" s="3"/>
      <c r="HUJ146" s="3"/>
      <c r="HUK146" s="3"/>
      <c r="HUL146" s="3"/>
      <c r="HUM146" s="3"/>
      <c r="HUN146" s="3"/>
      <c r="HUO146" s="3"/>
      <c r="HUP146" s="3"/>
      <c r="HUQ146" s="3"/>
      <c r="HUR146" s="3"/>
      <c r="HUS146" s="3"/>
      <c r="HUT146" s="3"/>
      <c r="HUU146" s="3"/>
      <c r="HUV146" s="3"/>
      <c r="HUW146" s="3"/>
      <c r="HUX146" s="3"/>
      <c r="HUY146" s="3"/>
      <c r="HUZ146" s="3"/>
      <c r="HVA146" s="3"/>
      <c r="HVB146" s="3"/>
      <c r="HVC146" s="3"/>
      <c r="HVD146" s="3"/>
      <c r="HVE146" s="3"/>
      <c r="HVF146" s="3"/>
      <c r="HVG146" s="3"/>
      <c r="HVH146" s="3"/>
      <c r="HVI146" s="3"/>
      <c r="HVJ146" s="3"/>
      <c r="HVK146" s="3"/>
      <c r="HVL146" s="3"/>
      <c r="HVM146" s="3"/>
      <c r="HVN146" s="3"/>
      <c r="HVO146" s="3"/>
      <c r="HVP146" s="3"/>
      <c r="HVQ146" s="3"/>
      <c r="HVR146" s="3"/>
      <c r="HVS146" s="3"/>
      <c r="HVT146" s="3"/>
      <c r="HVU146" s="3"/>
      <c r="HVV146" s="3"/>
      <c r="HVW146" s="3"/>
      <c r="HVX146" s="3"/>
      <c r="HVY146" s="3"/>
      <c r="HVZ146" s="3"/>
      <c r="HWA146" s="3"/>
      <c r="HWB146" s="3"/>
      <c r="HWC146" s="3"/>
      <c r="HWD146" s="3"/>
      <c r="HWE146" s="3"/>
      <c r="HWF146" s="3"/>
      <c r="HWG146" s="3"/>
      <c r="HWH146" s="3"/>
      <c r="HWI146" s="3"/>
      <c r="HWJ146" s="3"/>
      <c r="HWK146" s="3"/>
      <c r="HWL146" s="3"/>
      <c r="HWM146" s="3"/>
      <c r="HWN146" s="3"/>
      <c r="HWO146" s="3"/>
      <c r="HWP146" s="3"/>
      <c r="HWQ146" s="3"/>
      <c r="HWR146" s="3"/>
      <c r="HWS146" s="3"/>
      <c r="HWT146" s="3"/>
      <c r="HWU146" s="3"/>
      <c r="HWV146" s="3"/>
      <c r="HWW146" s="3"/>
      <c r="HWX146" s="3"/>
      <c r="HWY146" s="3"/>
      <c r="HWZ146" s="3"/>
      <c r="HXA146" s="3"/>
      <c r="HXB146" s="3"/>
      <c r="HXC146" s="3"/>
      <c r="HXD146" s="3"/>
      <c r="HXE146" s="3"/>
      <c r="HXF146" s="3"/>
      <c r="HXG146" s="3"/>
      <c r="HXH146" s="3"/>
      <c r="HXI146" s="3"/>
      <c r="HXJ146" s="3"/>
      <c r="HXK146" s="3"/>
      <c r="HXL146" s="3"/>
      <c r="HXM146" s="3"/>
      <c r="HXN146" s="3"/>
      <c r="HXO146" s="3"/>
      <c r="HXP146" s="3"/>
      <c r="HXQ146" s="3"/>
      <c r="HXR146" s="3"/>
      <c r="HXS146" s="3"/>
      <c r="HXT146" s="3"/>
      <c r="HXU146" s="3"/>
      <c r="HXV146" s="3"/>
      <c r="HXW146" s="3"/>
      <c r="HXX146" s="3"/>
      <c r="HXY146" s="3"/>
      <c r="HXZ146" s="3"/>
      <c r="HYA146" s="3"/>
      <c r="HYB146" s="3"/>
      <c r="HYC146" s="3"/>
      <c r="HYD146" s="3"/>
      <c r="HYE146" s="3"/>
      <c r="HYF146" s="3"/>
      <c r="HYG146" s="3"/>
      <c r="HYH146" s="3"/>
      <c r="HYI146" s="3"/>
      <c r="HYJ146" s="3"/>
      <c r="HYK146" s="3"/>
      <c r="HYL146" s="3"/>
      <c r="HYM146" s="3"/>
      <c r="HYN146" s="3"/>
      <c r="HYO146" s="3"/>
      <c r="HYP146" s="3"/>
      <c r="HYQ146" s="3"/>
      <c r="HYR146" s="3"/>
      <c r="HYS146" s="3"/>
      <c r="HYT146" s="3"/>
      <c r="HYU146" s="3"/>
      <c r="HYV146" s="3"/>
      <c r="HYW146" s="3"/>
      <c r="HYX146" s="3"/>
      <c r="HYY146" s="3"/>
      <c r="HYZ146" s="3"/>
      <c r="HZA146" s="3"/>
      <c r="HZB146" s="3"/>
      <c r="HZC146" s="3"/>
      <c r="HZD146" s="3"/>
      <c r="HZE146" s="3"/>
      <c r="HZF146" s="3"/>
      <c r="HZG146" s="3"/>
      <c r="HZH146" s="3"/>
      <c r="HZI146" s="3"/>
      <c r="HZJ146" s="3"/>
      <c r="HZK146" s="3"/>
      <c r="HZL146" s="3"/>
      <c r="HZM146" s="3"/>
      <c r="HZN146" s="3"/>
      <c r="HZO146" s="3"/>
      <c r="HZP146" s="3"/>
      <c r="HZQ146" s="3"/>
      <c r="HZR146" s="3"/>
      <c r="HZS146" s="3"/>
      <c r="HZT146" s="3"/>
      <c r="HZU146" s="3"/>
      <c r="HZV146" s="3"/>
      <c r="HZW146" s="3"/>
      <c r="HZX146" s="3"/>
      <c r="HZY146" s="3"/>
      <c r="HZZ146" s="3"/>
      <c r="IAA146" s="3"/>
      <c r="IAB146" s="3"/>
      <c r="IAC146" s="3"/>
      <c r="IAD146" s="3"/>
      <c r="IAE146" s="3"/>
      <c r="IAF146" s="3"/>
      <c r="IAG146" s="3"/>
      <c r="IAH146" s="3"/>
      <c r="IAI146" s="3"/>
      <c r="IAJ146" s="3"/>
      <c r="IAK146" s="3"/>
      <c r="IAL146" s="3"/>
      <c r="IAM146" s="3"/>
      <c r="IAN146" s="3"/>
      <c r="IAO146" s="3"/>
      <c r="IAP146" s="3"/>
      <c r="IAQ146" s="3"/>
      <c r="IAR146" s="3"/>
      <c r="IAS146" s="3"/>
      <c r="IAT146" s="3"/>
      <c r="IAU146" s="3"/>
      <c r="IAV146" s="3"/>
      <c r="IAW146" s="3"/>
      <c r="IAX146" s="3"/>
      <c r="IAY146" s="3"/>
      <c r="IAZ146" s="3"/>
      <c r="IBA146" s="3"/>
      <c r="IBB146" s="3"/>
      <c r="IBC146" s="3"/>
      <c r="IBD146" s="3"/>
      <c r="IBE146" s="3"/>
      <c r="IBF146" s="3"/>
      <c r="IBG146" s="3"/>
      <c r="IBH146" s="3"/>
      <c r="IBI146" s="3"/>
      <c r="IBJ146" s="3"/>
      <c r="IBK146" s="3"/>
      <c r="IBL146" s="3"/>
      <c r="IBM146" s="3"/>
      <c r="IBN146" s="3"/>
      <c r="IBO146" s="3"/>
      <c r="IBP146" s="3"/>
      <c r="IBQ146" s="3"/>
      <c r="IBR146" s="3"/>
      <c r="IBS146" s="3"/>
      <c r="IBT146" s="3"/>
      <c r="IBU146" s="3"/>
      <c r="IBV146" s="3"/>
      <c r="IBW146" s="3"/>
      <c r="IBX146" s="3"/>
      <c r="IBY146" s="3"/>
      <c r="IBZ146" s="3"/>
      <c r="ICA146" s="3"/>
      <c r="ICB146" s="3"/>
      <c r="ICC146" s="3"/>
      <c r="ICD146" s="3"/>
      <c r="ICE146" s="3"/>
      <c r="ICF146" s="3"/>
      <c r="ICG146" s="3"/>
      <c r="ICH146" s="3"/>
      <c r="ICI146" s="3"/>
      <c r="ICJ146" s="3"/>
      <c r="ICK146" s="3"/>
      <c r="ICL146" s="3"/>
      <c r="ICM146" s="3"/>
      <c r="ICN146" s="3"/>
      <c r="ICO146" s="3"/>
      <c r="ICP146" s="3"/>
      <c r="ICQ146" s="3"/>
      <c r="ICR146" s="3"/>
      <c r="ICS146" s="3"/>
      <c r="ICT146" s="3"/>
      <c r="ICU146" s="3"/>
      <c r="ICV146" s="3"/>
      <c r="ICW146" s="3"/>
      <c r="ICX146" s="3"/>
      <c r="ICY146" s="3"/>
      <c r="ICZ146" s="3"/>
      <c r="IDA146" s="3"/>
      <c r="IDB146" s="3"/>
      <c r="IDC146" s="3"/>
      <c r="IDD146" s="3"/>
      <c r="IDE146" s="3"/>
      <c r="IDF146" s="3"/>
      <c r="IDG146" s="3"/>
      <c r="IDH146" s="3"/>
      <c r="IDI146" s="3"/>
      <c r="IDJ146" s="3"/>
      <c r="IDK146" s="3"/>
      <c r="IDL146" s="3"/>
      <c r="IDM146" s="3"/>
      <c r="IDN146" s="3"/>
      <c r="IDO146" s="3"/>
      <c r="IDP146" s="3"/>
      <c r="IDQ146" s="3"/>
      <c r="IDR146" s="3"/>
      <c r="IDS146" s="3"/>
      <c r="IDT146" s="3"/>
      <c r="IDU146" s="3"/>
      <c r="IDV146" s="3"/>
      <c r="IDW146" s="3"/>
      <c r="IDX146" s="3"/>
      <c r="IDY146" s="3"/>
      <c r="IDZ146" s="3"/>
      <c r="IEA146" s="3"/>
      <c r="IEB146" s="3"/>
      <c r="IEC146" s="3"/>
      <c r="IED146" s="3"/>
      <c r="IEE146" s="3"/>
      <c r="IEF146" s="3"/>
      <c r="IEG146" s="3"/>
      <c r="IEH146" s="3"/>
      <c r="IEI146" s="3"/>
      <c r="IEJ146" s="3"/>
      <c r="IEK146" s="3"/>
      <c r="IEL146" s="3"/>
      <c r="IEM146" s="3"/>
      <c r="IEN146" s="3"/>
      <c r="IEO146" s="3"/>
      <c r="IEP146" s="3"/>
      <c r="IEQ146" s="3"/>
      <c r="IER146" s="3"/>
      <c r="IES146" s="3"/>
      <c r="IET146" s="3"/>
      <c r="IEU146" s="3"/>
      <c r="IEV146" s="3"/>
      <c r="IEW146" s="3"/>
      <c r="IEX146" s="3"/>
      <c r="IEY146" s="3"/>
      <c r="IEZ146" s="3"/>
      <c r="IFA146" s="3"/>
      <c r="IFB146" s="3"/>
      <c r="IFC146" s="3"/>
      <c r="IFD146" s="3"/>
      <c r="IFE146" s="3"/>
      <c r="IFF146" s="3"/>
      <c r="IFG146" s="3"/>
      <c r="IFH146" s="3"/>
      <c r="IFI146" s="3"/>
      <c r="IFJ146" s="3"/>
      <c r="IFK146" s="3"/>
      <c r="IFL146" s="3"/>
      <c r="IFM146" s="3"/>
      <c r="IFN146" s="3"/>
      <c r="IFO146" s="3"/>
      <c r="IFP146" s="3"/>
      <c r="IFQ146" s="3"/>
      <c r="IFR146" s="3"/>
      <c r="IFS146" s="3"/>
      <c r="IFT146" s="3"/>
      <c r="IFU146" s="3"/>
      <c r="IFV146" s="3"/>
      <c r="IFW146" s="3"/>
      <c r="IFX146" s="3"/>
      <c r="IFY146" s="3"/>
      <c r="IFZ146" s="3"/>
      <c r="IGA146" s="3"/>
      <c r="IGB146" s="3"/>
      <c r="IGC146" s="3"/>
      <c r="IGD146" s="3"/>
      <c r="IGE146" s="3"/>
      <c r="IGF146" s="3"/>
      <c r="IGG146" s="3"/>
      <c r="IGH146" s="3"/>
      <c r="IGI146" s="3"/>
      <c r="IGJ146" s="3"/>
      <c r="IGK146" s="3"/>
      <c r="IGL146" s="3"/>
      <c r="IGM146" s="3"/>
      <c r="IGN146" s="3"/>
      <c r="IGO146" s="3"/>
      <c r="IGP146" s="3"/>
      <c r="IGQ146" s="3"/>
      <c r="IGR146" s="3"/>
      <c r="IGS146" s="3"/>
      <c r="IGT146" s="3"/>
      <c r="IGU146" s="3"/>
      <c r="IGV146" s="3"/>
      <c r="IGW146" s="3"/>
      <c r="IGX146" s="3"/>
      <c r="IGY146" s="3"/>
      <c r="IGZ146" s="3"/>
      <c r="IHA146" s="3"/>
      <c r="IHB146" s="3"/>
      <c r="IHC146" s="3"/>
      <c r="IHD146" s="3"/>
      <c r="IHE146" s="3"/>
      <c r="IHF146" s="3"/>
      <c r="IHG146" s="3"/>
      <c r="IHH146" s="3"/>
      <c r="IHI146" s="3"/>
      <c r="IHJ146" s="3"/>
      <c r="IHK146" s="3"/>
      <c r="IHL146" s="3"/>
      <c r="IHM146" s="3"/>
      <c r="IHN146" s="3"/>
      <c r="IHO146" s="3"/>
      <c r="IHP146" s="3"/>
      <c r="IHQ146" s="3"/>
      <c r="IHR146" s="3"/>
      <c r="IHS146" s="3"/>
      <c r="IHT146" s="3"/>
      <c r="IHU146" s="3"/>
      <c r="IHV146" s="3"/>
      <c r="IHW146" s="3"/>
      <c r="IHX146" s="3"/>
      <c r="IHY146" s="3"/>
      <c r="IHZ146" s="3"/>
      <c r="IIA146" s="3"/>
      <c r="IIB146" s="3"/>
      <c r="IIC146" s="3"/>
      <c r="IID146" s="3"/>
      <c r="IIE146" s="3"/>
      <c r="IIF146" s="3"/>
      <c r="IIG146" s="3"/>
      <c r="IIH146" s="3"/>
      <c r="III146" s="3"/>
      <c r="IIJ146" s="3"/>
      <c r="IIK146" s="3"/>
      <c r="IIL146" s="3"/>
      <c r="IIM146" s="3"/>
      <c r="IIN146" s="3"/>
      <c r="IIO146" s="3"/>
      <c r="IIP146" s="3"/>
      <c r="IIQ146" s="3"/>
      <c r="IIR146" s="3"/>
      <c r="IIS146" s="3"/>
      <c r="IIT146" s="3"/>
      <c r="IIU146" s="3"/>
      <c r="IIV146" s="3"/>
      <c r="IIW146" s="3"/>
      <c r="IIX146" s="3"/>
      <c r="IIY146" s="3"/>
      <c r="IIZ146" s="3"/>
      <c r="IJA146" s="3"/>
      <c r="IJB146" s="3"/>
      <c r="IJC146" s="3"/>
      <c r="IJD146" s="3"/>
      <c r="IJE146" s="3"/>
      <c r="IJF146" s="3"/>
      <c r="IJG146" s="3"/>
      <c r="IJH146" s="3"/>
      <c r="IJI146" s="3"/>
      <c r="IJJ146" s="3"/>
      <c r="IJK146" s="3"/>
      <c r="IJL146" s="3"/>
      <c r="IJM146" s="3"/>
      <c r="IJN146" s="3"/>
      <c r="IJO146" s="3"/>
      <c r="IJP146" s="3"/>
      <c r="IJQ146" s="3"/>
      <c r="IJR146" s="3"/>
      <c r="IJS146" s="3"/>
      <c r="IJT146" s="3"/>
      <c r="IJU146" s="3"/>
      <c r="IJV146" s="3"/>
      <c r="IJW146" s="3"/>
      <c r="IJX146" s="3"/>
      <c r="IJY146" s="3"/>
      <c r="IJZ146" s="3"/>
      <c r="IKA146" s="3"/>
      <c r="IKB146" s="3"/>
      <c r="IKC146" s="3"/>
      <c r="IKD146" s="3"/>
      <c r="IKE146" s="3"/>
      <c r="IKF146" s="3"/>
      <c r="IKG146" s="3"/>
      <c r="IKH146" s="3"/>
      <c r="IKI146" s="3"/>
      <c r="IKJ146" s="3"/>
      <c r="IKK146" s="3"/>
      <c r="IKL146" s="3"/>
      <c r="IKM146" s="3"/>
      <c r="IKN146" s="3"/>
      <c r="IKO146" s="3"/>
      <c r="IKP146" s="3"/>
      <c r="IKQ146" s="3"/>
      <c r="IKR146" s="3"/>
      <c r="IKS146" s="3"/>
      <c r="IKT146" s="3"/>
      <c r="IKU146" s="3"/>
      <c r="IKV146" s="3"/>
      <c r="IKW146" s="3"/>
      <c r="IKX146" s="3"/>
      <c r="IKY146" s="3"/>
      <c r="IKZ146" s="3"/>
      <c r="ILA146" s="3"/>
      <c r="ILB146" s="3"/>
      <c r="ILC146" s="3"/>
      <c r="ILD146" s="3"/>
      <c r="ILE146" s="3"/>
      <c r="ILF146" s="3"/>
      <c r="ILG146" s="3"/>
      <c r="ILH146" s="3"/>
      <c r="ILI146" s="3"/>
      <c r="ILJ146" s="3"/>
      <c r="ILK146" s="3"/>
      <c r="ILL146" s="3"/>
      <c r="ILM146" s="3"/>
      <c r="ILN146" s="3"/>
      <c r="ILO146" s="3"/>
      <c r="ILP146" s="3"/>
      <c r="ILQ146" s="3"/>
      <c r="ILR146" s="3"/>
      <c r="ILS146" s="3"/>
      <c r="ILT146" s="3"/>
      <c r="ILU146" s="3"/>
      <c r="ILV146" s="3"/>
      <c r="ILW146" s="3"/>
      <c r="ILX146" s="3"/>
      <c r="ILY146" s="3"/>
      <c r="ILZ146" s="3"/>
      <c r="IMA146" s="3"/>
      <c r="IMB146" s="3"/>
      <c r="IMC146" s="3"/>
      <c r="IMD146" s="3"/>
      <c r="IME146" s="3"/>
      <c r="IMF146" s="3"/>
      <c r="IMG146" s="3"/>
      <c r="IMH146" s="3"/>
      <c r="IMI146" s="3"/>
      <c r="IMJ146" s="3"/>
      <c r="IMK146" s="3"/>
      <c r="IML146" s="3"/>
      <c r="IMM146" s="3"/>
      <c r="IMN146" s="3"/>
      <c r="IMO146" s="3"/>
      <c r="IMP146" s="3"/>
      <c r="IMQ146" s="3"/>
      <c r="IMR146" s="3"/>
      <c r="IMS146" s="3"/>
      <c r="IMT146" s="3"/>
      <c r="IMU146" s="3"/>
      <c r="IMV146" s="3"/>
      <c r="IMW146" s="3"/>
      <c r="IMX146" s="3"/>
      <c r="IMY146" s="3"/>
      <c r="IMZ146" s="3"/>
      <c r="INA146" s="3"/>
      <c r="INB146" s="3"/>
      <c r="INC146" s="3"/>
      <c r="IND146" s="3"/>
      <c r="INE146" s="3"/>
      <c r="INF146" s="3"/>
      <c r="ING146" s="3"/>
      <c r="INH146" s="3"/>
      <c r="INI146" s="3"/>
      <c r="INJ146" s="3"/>
      <c r="INK146" s="3"/>
      <c r="INL146" s="3"/>
      <c r="INM146" s="3"/>
      <c r="INN146" s="3"/>
      <c r="INO146" s="3"/>
      <c r="INP146" s="3"/>
      <c r="INQ146" s="3"/>
      <c r="INR146" s="3"/>
      <c r="INS146" s="3"/>
      <c r="INT146" s="3"/>
      <c r="INU146" s="3"/>
      <c r="INV146" s="3"/>
      <c r="INW146" s="3"/>
      <c r="INX146" s="3"/>
      <c r="INY146" s="3"/>
      <c r="INZ146" s="3"/>
      <c r="IOA146" s="3"/>
      <c r="IOB146" s="3"/>
      <c r="IOC146" s="3"/>
      <c r="IOD146" s="3"/>
      <c r="IOE146" s="3"/>
      <c r="IOF146" s="3"/>
      <c r="IOG146" s="3"/>
      <c r="IOH146" s="3"/>
      <c r="IOI146" s="3"/>
      <c r="IOJ146" s="3"/>
      <c r="IOK146" s="3"/>
      <c r="IOL146" s="3"/>
      <c r="IOM146" s="3"/>
      <c r="ION146" s="3"/>
      <c r="IOO146" s="3"/>
      <c r="IOP146" s="3"/>
      <c r="IOQ146" s="3"/>
      <c r="IOR146" s="3"/>
      <c r="IOS146" s="3"/>
      <c r="IOT146" s="3"/>
      <c r="IOU146" s="3"/>
      <c r="IOV146" s="3"/>
      <c r="IOW146" s="3"/>
      <c r="IOX146" s="3"/>
      <c r="IOY146" s="3"/>
      <c r="IOZ146" s="3"/>
      <c r="IPA146" s="3"/>
      <c r="IPB146" s="3"/>
      <c r="IPC146" s="3"/>
      <c r="IPD146" s="3"/>
      <c r="IPE146" s="3"/>
      <c r="IPF146" s="3"/>
      <c r="IPG146" s="3"/>
      <c r="IPH146" s="3"/>
      <c r="IPI146" s="3"/>
      <c r="IPJ146" s="3"/>
      <c r="IPK146" s="3"/>
      <c r="IPL146" s="3"/>
      <c r="IPM146" s="3"/>
      <c r="IPN146" s="3"/>
      <c r="IPO146" s="3"/>
      <c r="IPP146" s="3"/>
      <c r="IPQ146" s="3"/>
      <c r="IPR146" s="3"/>
      <c r="IPS146" s="3"/>
      <c r="IPT146" s="3"/>
      <c r="IPU146" s="3"/>
      <c r="IPV146" s="3"/>
      <c r="IPW146" s="3"/>
      <c r="IPX146" s="3"/>
      <c r="IPY146" s="3"/>
      <c r="IPZ146" s="3"/>
      <c r="IQA146" s="3"/>
      <c r="IQB146" s="3"/>
      <c r="IQC146" s="3"/>
      <c r="IQD146" s="3"/>
      <c r="IQE146" s="3"/>
      <c r="IQF146" s="3"/>
      <c r="IQG146" s="3"/>
      <c r="IQH146" s="3"/>
      <c r="IQI146" s="3"/>
      <c r="IQJ146" s="3"/>
      <c r="IQK146" s="3"/>
      <c r="IQL146" s="3"/>
      <c r="IQM146" s="3"/>
      <c r="IQN146" s="3"/>
      <c r="IQO146" s="3"/>
      <c r="IQP146" s="3"/>
      <c r="IQQ146" s="3"/>
      <c r="IQR146" s="3"/>
      <c r="IQS146" s="3"/>
      <c r="IQT146" s="3"/>
      <c r="IQU146" s="3"/>
      <c r="IQV146" s="3"/>
      <c r="IQW146" s="3"/>
      <c r="IQX146" s="3"/>
      <c r="IQY146" s="3"/>
      <c r="IQZ146" s="3"/>
      <c r="IRA146" s="3"/>
      <c r="IRB146" s="3"/>
      <c r="IRC146" s="3"/>
      <c r="IRD146" s="3"/>
      <c r="IRE146" s="3"/>
      <c r="IRF146" s="3"/>
      <c r="IRG146" s="3"/>
      <c r="IRH146" s="3"/>
      <c r="IRI146" s="3"/>
      <c r="IRJ146" s="3"/>
      <c r="IRK146" s="3"/>
      <c r="IRL146" s="3"/>
      <c r="IRM146" s="3"/>
      <c r="IRN146" s="3"/>
      <c r="IRO146" s="3"/>
      <c r="IRP146" s="3"/>
      <c r="IRQ146" s="3"/>
      <c r="IRR146" s="3"/>
      <c r="IRS146" s="3"/>
      <c r="IRT146" s="3"/>
      <c r="IRU146" s="3"/>
      <c r="IRV146" s="3"/>
      <c r="IRW146" s="3"/>
      <c r="IRX146" s="3"/>
      <c r="IRY146" s="3"/>
      <c r="IRZ146" s="3"/>
      <c r="ISA146" s="3"/>
      <c r="ISB146" s="3"/>
      <c r="ISC146" s="3"/>
      <c r="ISD146" s="3"/>
      <c r="ISE146" s="3"/>
      <c r="ISF146" s="3"/>
      <c r="ISG146" s="3"/>
      <c r="ISH146" s="3"/>
      <c r="ISI146" s="3"/>
      <c r="ISJ146" s="3"/>
      <c r="ISK146" s="3"/>
      <c r="ISL146" s="3"/>
      <c r="ISM146" s="3"/>
      <c r="ISN146" s="3"/>
      <c r="ISO146" s="3"/>
      <c r="ISP146" s="3"/>
      <c r="ISQ146" s="3"/>
      <c r="ISR146" s="3"/>
      <c r="ISS146" s="3"/>
      <c r="IST146" s="3"/>
      <c r="ISU146" s="3"/>
      <c r="ISV146" s="3"/>
      <c r="ISW146" s="3"/>
      <c r="ISX146" s="3"/>
      <c r="ISY146" s="3"/>
      <c r="ISZ146" s="3"/>
      <c r="ITA146" s="3"/>
      <c r="ITB146" s="3"/>
      <c r="ITC146" s="3"/>
      <c r="ITD146" s="3"/>
      <c r="ITE146" s="3"/>
      <c r="ITF146" s="3"/>
      <c r="ITG146" s="3"/>
      <c r="ITH146" s="3"/>
      <c r="ITI146" s="3"/>
      <c r="ITJ146" s="3"/>
      <c r="ITK146" s="3"/>
      <c r="ITL146" s="3"/>
      <c r="ITM146" s="3"/>
      <c r="ITN146" s="3"/>
      <c r="ITO146" s="3"/>
      <c r="ITP146" s="3"/>
      <c r="ITQ146" s="3"/>
      <c r="ITR146" s="3"/>
      <c r="ITS146" s="3"/>
      <c r="ITT146" s="3"/>
      <c r="ITU146" s="3"/>
      <c r="ITV146" s="3"/>
      <c r="ITW146" s="3"/>
      <c r="ITX146" s="3"/>
      <c r="ITY146" s="3"/>
      <c r="ITZ146" s="3"/>
      <c r="IUA146" s="3"/>
      <c r="IUB146" s="3"/>
      <c r="IUC146" s="3"/>
      <c r="IUD146" s="3"/>
      <c r="IUE146" s="3"/>
      <c r="IUF146" s="3"/>
      <c r="IUG146" s="3"/>
      <c r="IUH146" s="3"/>
      <c r="IUI146" s="3"/>
      <c r="IUJ146" s="3"/>
      <c r="IUK146" s="3"/>
      <c r="IUL146" s="3"/>
      <c r="IUM146" s="3"/>
      <c r="IUN146" s="3"/>
      <c r="IUO146" s="3"/>
      <c r="IUP146" s="3"/>
      <c r="IUQ146" s="3"/>
      <c r="IUR146" s="3"/>
      <c r="IUS146" s="3"/>
      <c r="IUT146" s="3"/>
      <c r="IUU146" s="3"/>
      <c r="IUV146" s="3"/>
      <c r="IUW146" s="3"/>
      <c r="IUX146" s="3"/>
      <c r="IUY146" s="3"/>
      <c r="IUZ146" s="3"/>
      <c r="IVA146" s="3"/>
      <c r="IVB146" s="3"/>
      <c r="IVC146" s="3"/>
      <c r="IVD146" s="3"/>
      <c r="IVE146" s="3"/>
      <c r="IVF146" s="3"/>
      <c r="IVG146" s="3"/>
      <c r="IVH146" s="3"/>
      <c r="IVI146" s="3"/>
      <c r="IVJ146" s="3"/>
      <c r="IVK146" s="3"/>
      <c r="IVL146" s="3"/>
      <c r="IVM146" s="3"/>
      <c r="IVN146" s="3"/>
      <c r="IVO146" s="3"/>
      <c r="IVP146" s="3"/>
      <c r="IVQ146" s="3"/>
      <c r="IVR146" s="3"/>
      <c r="IVS146" s="3"/>
      <c r="IVT146" s="3"/>
      <c r="IVU146" s="3"/>
      <c r="IVV146" s="3"/>
      <c r="IVW146" s="3"/>
      <c r="IVX146" s="3"/>
      <c r="IVY146" s="3"/>
      <c r="IVZ146" s="3"/>
      <c r="IWA146" s="3"/>
      <c r="IWB146" s="3"/>
      <c r="IWC146" s="3"/>
      <c r="IWD146" s="3"/>
      <c r="IWE146" s="3"/>
      <c r="IWF146" s="3"/>
      <c r="IWG146" s="3"/>
      <c r="IWH146" s="3"/>
      <c r="IWI146" s="3"/>
      <c r="IWJ146" s="3"/>
      <c r="IWK146" s="3"/>
      <c r="IWL146" s="3"/>
      <c r="IWM146" s="3"/>
      <c r="IWN146" s="3"/>
      <c r="IWO146" s="3"/>
      <c r="IWP146" s="3"/>
      <c r="IWQ146" s="3"/>
      <c r="IWR146" s="3"/>
      <c r="IWS146" s="3"/>
      <c r="IWT146" s="3"/>
      <c r="IWU146" s="3"/>
      <c r="IWV146" s="3"/>
      <c r="IWW146" s="3"/>
      <c r="IWX146" s="3"/>
      <c r="IWY146" s="3"/>
      <c r="IWZ146" s="3"/>
      <c r="IXA146" s="3"/>
      <c r="IXB146" s="3"/>
      <c r="IXC146" s="3"/>
      <c r="IXD146" s="3"/>
      <c r="IXE146" s="3"/>
      <c r="IXF146" s="3"/>
      <c r="IXG146" s="3"/>
      <c r="IXH146" s="3"/>
      <c r="IXI146" s="3"/>
      <c r="IXJ146" s="3"/>
      <c r="IXK146" s="3"/>
      <c r="IXL146" s="3"/>
      <c r="IXM146" s="3"/>
      <c r="IXN146" s="3"/>
      <c r="IXO146" s="3"/>
      <c r="IXP146" s="3"/>
      <c r="IXQ146" s="3"/>
      <c r="IXR146" s="3"/>
      <c r="IXS146" s="3"/>
      <c r="IXT146" s="3"/>
      <c r="IXU146" s="3"/>
      <c r="IXV146" s="3"/>
      <c r="IXW146" s="3"/>
      <c r="IXX146" s="3"/>
      <c r="IXY146" s="3"/>
      <c r="IXZ146" s="3"/>
      <c r="IYA146" s="3"/>
      <c r="IYB146" s="3"/>
      <c r="IYC146" s="3"/>
      <c r="IYD146" s="3"/>
      <c r="IYE146" s="3"/>
      <c r="IYF146" s="3"/>
      <c r="IYG146" s="3"/>
      <c r="IYH146" s="3"/>
      <c r="IYI146" s="3"/>
      <c r="IYJ146" s="3"/>
      <c r="IYK146" s="3"/>
      <c r="IYL146" s="3"/>
      <c r="IYM146" s="3"/>
      <c r="IYN146" s="3"/>
      <c r="IYO146" s="3"/>
      <c r="IYP146" s="3"/>
      <c r="IYQ146" s="3"/>
      <c r="IYR146" s="3"/>
      <c r="IYS146" s="3"/>
      <c r="IYT146" s="3"/>
      <c r="IYU146" s="3"/>
      <c r="IYV146" s="3"/>
      <c r="IYW146" s="3"/>
      <c r="IYX146" s="3"/>
      <c r="IYY146" s="3"/>
      <c r="IYZ146" s="3"/>
      <c r="IZA146" s="3"/>
      <c r="IZB146" s="3"/>
      <c r="IZC146" s="3"/>
      <c r="IZD146" s="3"/>
      <c r="IZE146" s="3"/>
      <c r="IZF146" s="3"/>
      <c r="IZG146" s="3"/>
      <c r="IZH146" s="3"/>
      <c r="IZI146" s="3"/>
      <c r="IZJ146" s="3"/>
      <c r="IZK146" s="3"/>
      <c r="IZL146" s="3"/>
      <c r="IZM146" s="3"/>
      <c r="IZN146" s="3"/>
      <c r="IZO146" s="3"/>
      <c r="IZP146" s="3"/>
      <c r="IZQ146" s="3"/>
      <c r="IZR146" s="3"/>
      <c r="IZS146" s="3"/>
      <c r="IZT146" s="3"/>
      <c r="IZU146" s="3"/>
      <c r="IZV146" s="3"/>
      <c r="IZW146" s="3"/>
      <c r="IZX146" s="3"/>
      <c r="IZY146" s="3"/>
      <c r="IZZ146" s="3"/>
      <c r="JAA146" s="3"/>
      <c r="JAB146" s="3"/>
      <c r="JAC146" s="3"/>
      <c r="JAD146" s="3"/>
      <c r="JAE146" s="3"/>
      <c r="JAF146" s="3"/>
      <c r="JAG146" s="3"/>
      <c r="JAH146" s="3"/>
      <c r="JAI146" s="3"/>
      <c r="JAJ146" s="3"/>
      <c r="JAK146" s="3"/>
      <c r="JAL146" s="3"/>
      <c r="JAM146" s="3"/>
      <c r="JAN146" s="3"/>
      <c r="JAO146" s="3"/>
      <c r="JAP146" s="3"/>
      <c r="JAQ146" s="3"/>
      <c r="JAR146" s="3"/>
      <c r="JAS146" s="3"/>
      <c r="JAT146" s="3"/>
      <c r="JAU146" s="3"/>
      <c r="JAV146" s="3"/>
      <c r="JAW146" s="3"/>
      <c r="JAX146" s="3"/>
      <c r="JAY146" s="3"/>
      <c r="JAZ146" s="3"/>
      <c r="JBA146" s="3"/>
      <c r="JBB146" s="3"/>
      <c r="JBC146" s="3"/>
      <c r="JBD146" s="3"/>
      <c r="JBE146" s="3"/>
      <c r="JBF146" s="3"/>
      <c r="JBG146" s="3"/>
      <c r="JBH146" s="3"/>
      <c r="JBI146" s="3"/>
      <c r="JBJ146" s="3"/>
      <c r="JBK146" s="3"/>
      <c r="JBL146" s="3"/>
      <c r="JBM146" s="3"/>
      <c r="JBN146" s="3"/>
      <c r="JBO146" s="3"/>
      <c r="JBP146" s="3"/>
      <c r="JBQ146" s="3"/>
      <c r="JBR146" s="3"/>
      <c r="JBS146" s="3"/>
      <c r="JBT146" s="3"/>
      <c r="JBU146" s="3"/>
      <c r="JBV146" s="3"/>
      <c r="JBW146" s="3"/>
      <c r="JBX146" s="3"/>
      <c r="JBY146" s="3"/>
      <c r="JBZ146" s="3"/>
      <c r="JCA146" s="3"/>
      <c r="JCB146" s="3"/>
      <c r="JCC146" s="3"/>
      <c r="JCD146" s="3"/>
      <c r="JCE146" s="3"/>
      <c r="JCF146" s="3"/>
      <c r="JCG146" s="3"/>
      <c r="JCH146" s="3"/>
      <c r="JCI146" s="3"/>
      <c r="JCJ146" s="3"/>
      <c r="JCK146" s="3"/>
      <c r="JCL146" s="3"/>
      <c r="JCM146" s="3"/>
      <c r="JCN146" s="3"/>
      <c r="JCO146" s="3"/>
      <c r="JCP146" s="3"/>
      <c r="JCQ146" s="3"/>
      <c r="JCR146" s="3"/>
      <c r="JCS146" s="3"/>
      <c r="JCT146" s="3"/>
      <c r="JCU146" s="3"/>
      <c r="JCV146" s="3"/>
      <c r="JCW146" s="3"/>
      <c r="JCX146" s="3"/>
      <c r="JCY146" s="3"/>
      <c r="JCZ146" s="3"/>
      <c r="JDA146" s="3"/>
      <c r="JDB146" s="3"/>
      <c r="JDC146" s="3"/>
      <c r="JDD146" s="3"/>
      <c r="JDE146" s="3"/>
      <c r="JDF146" s="3"/>
      <c r="JDG146" s="3"/>
      <c r="JDH146" s="3"/>
      <c r="JDI146" s="3"/>
      <c r="JDJ146" s="3"/>
      <c r="JDK146" s="3"/>
      <c r="JDL146" s="3"/>
      <c r="JDM146" s="3"/>
      <c r="JDN146" s="3"/>
      <c r="JDO146" s="3"/>
      <c r="JDP146" s="3"/>
      <c r="JDQ146" s="3"/>
      <c r="JDR146" s="3"/>
      <c r="JDS146" s="3"/>
      <c r="JDT146" s="3"/>
      <c r="JDU146" s="3"/>
      <c r="JDV146" s="3"/>
      <c r="JDW146" s="3"/>
      <c r="JDX146" s="3"/>
      <c r="JDY146" s="3"/>
      <c r="JDZ146" s="3"/>
      <c r="JEA146" s="3"/>
      <c r="JEB146" s="3"/>
      <c r="JEC146" s="3"/>
      <c r="JED146" s="3"/>
      <c r="JEE146" s="3"/>
      <c r="JEF146" s="3"/>
      <c r="JEG146" s="3"/>
      <c r="JEH146" s="3"/>
      <c r="JEI146" s="3"/>
      <c r="JEJ146" s="3"/>
      <c r="JEK146" s="3"/>
      <c r="JEL146" s="3"/>
      <c r="JEM146" s="3"/>
      <c r="JEN146" s="3"/>
      <c r="JEO146" s="3"/>
      <c r="JEP146" s="3"/>
      <c r="JEQ146" s="3"/>
      <c r="JER146" s="3"/>
      <c r="JES146" s="3"/>
      <c r="JET146" s="3"/>
      <c r="JEU146" s="3"/>
      <c r="JEV146" s="3"/>
      <c r="JEW146" s="3"/>
      <c r="JEX146" s="3"/>
      <c r="JEY146" s="3"/>
      <c r="JEZ146" s="3"/>
      <c r="JFA146" s="3"/>
      <c r="JFB146" s="3"/>
      <c r="JFC146" s="3"/>
      <c r="JFD146" s="3"/>
      <c r="JFE146" s="3"/>
      <c r="JFF146" s="3"/>
      <c r="JFG146" s="3"/>
      <c r="JFH146" s="3"/>
      <c r="JFI146" s="3"/>
      <c r="JFJ146" s="3"/>
      <c r="JFK146" s="3"/>
      <c r="JFL146" s="3"/>
      <c r="JFM146" s="3"/>
      <c r="JFN146" s="3"/>
      <c r="JFO146" s="3"/>
      <c r="JFP146" s="3"/>
      <c r="JFQ146" s="3"/>
      <c r="JFR146" s="3"/>
      <c r="JFS146" s="3"/>
      <c r="JFT146" s="3"/>
      <c r="JFU146" s="3"/>
      <c r="JFV146" s="3"/>
      <c r="JFW146" s="3"/>
      <c r="JFX146" s="3"/>
      <c r="JFY146" s="3"/>
      <c r="JFZ146" s="3"/>
      <c r="JGA146" s="3"/>
      <c r="JGB146" s="3"/>
      <c r="JGC146" s="3"/>
      <c r="JGD146" s="3"/>
      <c r="JGE146" s="3"/>
      <c r="JGF146" s="3"/>
      <c r="JGG146" s="3"/>
      <c r="JGH146" s="3"/>
      <c r="JGI146" s="3"/>
      <c r="JGJ146" s="3"/>
      <c r="JGK146" s="3"/>
      <c r="JGL146" s="3"/>
      <c r="JGM146" s="3"/>
      <c r="JGN146" s="3"/>
      <c r="JGO146" s="3"/>
      <c r="JGP146" s="3"/>
      <c r="JGQ146" s="3"/>
      <c r="JGR146" s="3"/>
      <c r="JGS146" s="3"/>
      <c r="JGT146" s="3"/>
      <c r="JGU146" s="3"/>
      <c r="JGV146" s="3"/>
      <c r="JGW146" s="3"/>
      <c r="JGX146" s="3"/>
      <c r="JGY146" s="3"/>
      <c r="JGZ146" s="3"/>
      <c r="JHA146" s="3"/>
      <c r="JHB146" s="3"/>
      <c r="JHC146" s="3"/>
      <c r="JHD146" s="3"/>
      <c r="JHE146" s="3"/>
      <c r="JHF146" s="3"/>
      <c r="JHG146" s="3"/>
      <c r="JHH146" s="3"/>
      <c r="JHI146" s="3"/>
      <c r="JHJ146" s="3"/>
      <c r="JHK146" s="3"/>
      <c r="JHL146" s="3"/>
      <c r="JHM146" s="3"/>
      <c r="JHN146" s="3"/>
      <c r="JHO146" s="3"/>
      <c r="JHP146" s="3"/>
      <c r="JHQ146" s="3"/>
      <c r="JHR146" s="3"/>
      <c r="JHS146" s="3"/>
      <c r="JHT146" s="3"/>
      <c r="JHU146" s="3"/>
      <c r="JHV146" s="3"/>
      <c r="JHW146" s="3"/>
      <c r="JHX146" s="3"/>
      <c r="JHY146" s="3"/>
      <c r="JHZ146" s="3"/>
      <c r="JIA146" s="3"/>
      <c r="JIB146" s="3"/>
      <c r="JIC146" s="3"/>
      <c r="JID146" s="3"/>
      <c r="JIE146" s="3"/>
      <c r="JIF146" s="3"/>
      <c r="JIG146" s="3"/>
      <c r="JIH146" s="3"/>
      <c r="JII146" s="3"/>
      <c r="JIJ146" s="3"/>
      <c r="JIK146" s="3"/>
      <c r="JIL146" s="3"/>
      <c r="JIM146" s="3"/>
      <c r="JIN146" s="3"/>
      <c r="JIO146" s="3"/>
      <c r="JIP146" s="3"/>
      <c r="JIQ146" s="3"/>
      <c r="JIR146" s="3"/>
      <c r="JIS146" s="3"/>
      <c r="JIT146" s="3"/>
      <c r="JIU146" s="3"/>
      <c r="JIV146" s="3"/>
      <c r="JIW146" s="3"/>
      <c r="JIX146" s="3"/>
      <c r="JIY146" s="3"/>
      <c r="JIZ146" s="3"/>
      <c r="JJA146" s="3"/>
      <c r="JJB146" s="3"/>
      <c r="JJC146" s="3"/>
      <c r="JJD146" s="3"/>
      <c r="JJE146" s="3"/>
      <c r="JJF146" s="3"/>
      <c r="JJG146" s="3"/>
      <c r="JJH146" s="3"/>
      <c r="JJI146" s="3"/>
      <c r="JJJ146" s="3"/>
      <c r="JJK146" s="3"/>
      <c r="JJL146" s="3"/>
      <c r="JJM146" s="3"/>
      <c r="JJN146" s="3"/>
      <c r="JJO146" s="3"/>
      <c r="JJP146" s="3"/>
      <c r="JJQ146" s="3"/>
      <c r="JJR146" s="3"/>
      <c r="JJS146" s="3"/>
      <c r="JJT146" s="3"/>
      <c r="JJU146" s="3"/>
      <c r="JJV146" s="3"/>
      <c r="JJW146" s="3"/>
      <c r="JJX146" s="3"/>
      <c r="JJY146" s="3"/>
      <c r="JJZ146" s="3"/>
      <c r="JKA146" s="3"/>
      <c r="JKB146" s="3"/>
      <c r="JKC146" s="3"/>
      <c r="JKD146" s="3"/>
      <c r="JKE146" s="3"/>
      <c r="JKF146" s="3"/>
      <c r="JKG146" s="3"/>
      <c r="JKH146" s="3"/>
      <c r="JKI146" s="3"/>
      <c r="JKJ146" s="3"/>
      <c r="JKK146" s="3"/>
      <c r="JKL146" s="3"/>
      <c r="JKM146" s="3"/>
      <c r="JKN146" s="3"/>
      <c r="JKO146" s="3"/>
      <c r="JKP146" s="3"/>
      <c r="JKQ146" s="3"/>
      <c r="JKR146" s="3"/>
      <c r="JKS146" s="3"/>
      <c r="JKT146" s="3"/>
      <c r="JKU146" s="3"/>
      <c r="JKV146" s="3"/>
      <c r="JKW146" s="3"/>
      <c r="JKX146" s="3"/>
      <c r="JKY146" s="3"/>
      <c r="JKZ146" s="3"/>
      <c r="JLA146" s="3"/>
      <c r="JLB146" s="3"/>
      <c r="JLC146" s="3"/>
      <c r="JLD146" s="3"/>
      <c r="JLE146" s="3"/>
      <c r="JLF146" s="3"/>
      <c r="JLG146" s="3"/>
      <c r="JLH146" s="3"/>
      <c r="JLI146" s="3"/>
      <c r="JLJ146" s="3"/>
      <c r="JLK146" s="3"/>
      <c r="JLL146" s="3"/>
      <c r="JLM146" s="3"/>
      <c r="JLN146" s="3"/>
      <c r="JLO146" s="3"/>
      <c r="JLP146" s="3"/>
      <c r="JLQ146" s="3"/>
      <c r="JLR146" s="3"/>
      <c r="JLS146" s="3"/>
      <c r="JLT146" s="3"/>
      <c r="JLU146" s="3"/>
      <c r="JLV146" s="3"/>
      <c r="JLW146" s="3"/>
      <c r="JLX146" s="3"/>
      <c r="JLY146" s="3"/>
      <c r="JLZ146" s="3"/>
      <c r="JMA146" s="3"/>
      <c r="JMB146" s="3"/>
      <c r="JMC146" s="3"/>
      <c r="JMD146" s="3"/>
      <c r="JME146" s="3"/>
      <c r="JMF146" s="3"/>
      <c r="JMG146" s="3"/>
      <c r="JMH146" s="3"/>
      <c r="JMI146" s="3"/>
      <c r="JMJ146" s="3"/>
      <c r="JMK146" s="3"/>
      <c r="JML146" s="3"/>
      <c r="JMM146" s="3"/>
      <c r="JMN146" s="3"/>
      <c r="JMO146" s="3"/>
      <c r="JMP146" s="3"/>
      <c r="JMQ146" s="3"/>
      <c r="JMR146" s="3"/>
      <c r="JMS146" s="3"/>
      <c r="JMT146" s="3"/>
      <c r="JMU146" s="3"/>
      <c r="JMV146" s="3"/>
      <c r="JMW146" s="3"/>
      <c r="JMX146" s="3"/>
      <c r="JMY146" s="3"/>
      <c r="JMZ146" s="3"/>
      <c r="JNA146" s="3"/>
      <c r="JNB146" s="3"/>
      <c r="JNC146" s="3"/>
      <c r="JND146" s="3"/>
      <c r="JNE146" s="3"/>
      <c r="JNF146" s="3"/>
      <c r="JNG146" s="3"/>
      <c r="JNH146" s="3"/>
      <c r="JNI146" s="3"/>
      <c r="JNJ146" s="3"/>
      <c r="JNK146" s="3"/>
      <c r="JNL146" s="3"/>
      <c r="JNM146" s="3"/>
      <c r="JNN146" s="3"/>
      <c r="JNO146" s="3"/>
      <c r="JNP146" s="3"/>
      <c r="JNQ146" s="3"/>
      <c r="JNR146" s="3"/>
      <c r="JNS146" s="3"/>
      <c r="JNT146" s="3"/>
      <c r="JNU146" s="3"/>
      <c r="JNV146" s="3"/>
      <c r="JNW146" s="3"/>
      <c r="JNX146" s="3"/>
      <c r="JNY146" s="3"/>
      <c r="JNZ146" s="3"/>
      <c r="JOA146" s="3"/>
      <c r="JOB146" s="3"/>
      <c r="JOC146" s="3"/>
      <c r="JOD146" s="3"/>
      <c r="JOE146" s="3"/>
      <c r="JOF146" s="3"/>
      <c r="JOG146" s="3"/>
      <c r="JOH146" s="3"/>
      <c r="JOI146" s="3"/>
      <c r="JOJ146" s="3"/>
      <c r="JOK146" s="3"/>
      <c r="JOL146" s="3"/>
      <c r="JOM146" s="3"/>
      <c r="JON146" s="3"/>
      <c r="JOO146" s="3"/>
      <c r="JOP146" s="3"/>
      <c r="JOQ146" s="3"/>
      <c r="JOR146" s="3"/>
      <c r="JOS146" s="3"/>
      <c r="JOT146" s="3"/>
      <c r="JOU146" s="3"/>
      <c r="JOV146" s="3"/>
      <c r="JOW146" s="3"/>
      <c r="JOX146" s="3"/>
      <c r="JOY146" s="3"/>
      <c r="JOZ146" s="3"/>
      <c r="JPA146" s="3"/>
      <c r="JPB146" s="3"/>
      <c r="JPC146" s="3"/>
      <c r="JPD146" s="3"/>
      <c r="JPE146" s="3"/>
      <c r="JPF146" s="3"/>
      <c r="JPG146" s="3"/>
      <c r="JPH146" s="3"/>
      <c r="JPI146" s="3"/>
      <c r="JPJ146" s="3"/>
      <c r="JPK146" s="3"/>
      <c r="JPL146" s="3"/>
      <c r="JPM146" s="3"/>
      <c r="JPN146" s="3"/>
      <c r="JPO146" s="3"/>
      <c r="JPP146" s="3"/>
      <c r="JPQ146" s="3"/>
      <c r="JPR146" s="3"/>
      <c r="JPS146" s="3"/>
      <c r="JPT146" s="3"/>
      <c r="JPU146" s="3"/>
      <c r="JPV146" s="3"/>
      <c r="JPW146" s="3"/>
      <c r="JPX146" s="3"/>
      <c r="JPY146" s="3"/>
      <c r="JPZ146" s="3"/>
      <c r="JQA146" s="3"/>
      <c r="JQB146" s="3"/>
      <c r="JQC146" s="3"/>
      <c r="JQD146" s="3"/>
      <c r="JQE146" s="3"/>
      <c r="JQF146" s="3"/>
      <c r="JQG146" s="3"/>
      <c r="JQH146" s="3"/>
      <c r="JQI146" s="3"/>
      <c r="JQJ146" s="3"/>
      <c r="JQK146" s="3"/>
      <c r="JQL146" s="3"/>
      <c r="JQM146" s="3"/>
      <c r="JQN146" s="3"/>
      <c r="JQO146" s="3"/>
      <c r="JQP146" s="3"/>
      <c r="JQQ146" s="3"/>
      <c r="JQR146" s="3"/>
      <c r="JQS146" s="3"/>
      <c r="JQT146" s="3"/>
      <c r="JQU146" s="3"/>
      <c r="JQV146" s="3"/>
      <c r="JQW146" s="3"/>
      <c r="JQX146" s="3"/>
      <c r="JQY146" s="3"/>
      <c r="JQZ146" s="3"/>
      <c r="JRA146" s="3"/>
      <c r="JRB146" s="3"/>
      <c r="JRC146" s="3"/>
      <c r="JRD146" s="3"/>
      <c r="JRE146" s="3"/>
      <c r="JRF146" s="3"/>
      <c r="JRG146" s="3"/>
      <c r="JRH146" s="3"/>
      <c r="JRI146" s="3"/>
      <c r="JRJ146" s="3"/>
      <c r="JRK146" s="3"/>
      <c r="JRL146" s="3"/>
      <c r="JRM146" s="3"/>
      <c r="JRN146" s="3"/>
      <c r="JRO146" s="3"/>
      <c r="JRP146" s="3"/>
      <c r="JRQ146" s="3"/>
      <c r="JRR146" s="3"/>
      <c r="JRS146" s="3"/>
      <c r="JRT146" s="3"/>
      <c r="JRU146" s="3"/>
      <c r="JRV146" s="3"/>
      <c r="JRW146" s="3"/>
      <c r="JRX146" s="3"/>
      <c r="JRY146" s="3"/>
      <c r="JRZ146" s="3"/>
      <c r="JSA146" s="3"/>
      <c r="JSB146" s="3"/>
      <c r="JSC146" s="3"/>
      <c r="JSD146" s="3"/>
      <c r="JSE146" s="3"/>
      <c r="JSF146" s="3"/>
      <c r="JSG146" s="3"/>
      <c r="JSH146" s="3"/>
      <c r="JSI146" s="3"/>
      <c r="JSJ146" s="3"/>
      <c r="JSK146" s="3"/>
      <c r="JSL146" s="3"/>
      <c r="JSM146" s="3"/>
      <c r="JSN146" s="3"/>
      <c r="JSO146" s="3"/>
      <c r="JSP146" s="3"/>
      <c r="JSQ146" s="3"/>
      <c r="JSR146" s="3"/>
      <c r="JSS146" s="3"/>
      <c r="JST146" s="3"/>
      <c r="JSU146" s="3"/>
      <c r="JSV146" s="3"/>
      <c r="JSW146" s="3"/>
      <c r="JSX146" s="3"/>
      <c r="JSY146" s="3"/>
      <c r="JSZ146" s="3"/>
      <c r="JTA146" s="3"/>
      <c r="JTB146" s="3"/>
      <c r="JTC146" s="3"/>
      <c r="JTD146" s="3"/>
      <c r="JTE146" s="3"/>
      <c r="JTF146" s="3"/>
      <c r="JTG146" s="3"/>
      <c r="JTH146" s="3"/>
      <c r="JTI146" s="3"/>
      <c r="JTJ146" s="3"/>
      <c r="JTK146" s="3"/>
      <c r="JTL146" s="3"/>
      <c r="JTM146" s="3"/>
      <c r="JTN146" s="3"/>
      <c r="JTO146" s="3"/>
      <c r="JTP146" s="3"/>
      <c r="JTQ146" s="3"/>
      <c r="JTR146" s="3"/>
      <c r="JTS146" s="3"/>
      <c r="JTT146" s="3"/>
      <c r="JTU146" s="3"/>
      <c r="JTV146" s="3"/>
      <c r="JTW146" s="3"/>
      <c r="JTX146" s="3"/>
      <c r="JTY146" s="3"/>
      <c r="JTZ146" s="3"/>
      <c r="JUA146" s="3"/>
      <c r="JUB146" s="3"/>
      <c r="JUC146" s="3"/>
      <c r="JUD146" s="3"/>
      <c r="JUE146" s="3"/>
      <c r="JUF146" s="3"/>
      <c r="JUG146" s="3"/>
      <c r="JUH146" s="3"/>
      <c r="JUI146" s="3"/>
      <c r="JUJ146" s="3"/>
      <c r="JUK146" s="3"/>
      <c r="JUL146" s="3"/>
      <c r="JUM146" s="3"/>
      <c r="JUN146" s="3"/>
      <c r="JUO146" s="3"/>
      <c r="JUP146" s="3"/>
      <c r="JUQ146" s="3"/>
      <c r="JUR146" s="3"/>
      <c r="JUS146" s="3"/>
      <c r="JUT146" s="3"/>
      <c r="JUU146" s="3"/>
      <c r="JUV146" s="3"/>
      <c r="JUW146" s="3"/>
      <c r="JUX146" s="3"/>
      <c r="JUY146" s="3"/>
      <c r="JUZ146" s="3"/>
      <c r="JVA146" s="3"/>
      <c r="JVB146" s="3"/>
      <c r="JVC146" s="3"/>
      <c r="JVD146" s="3"/>
      <c r="JVE146" s="3"/>
      <c r="JVF146" s="3"/>
      <c r="JVG146" s="3"/>
      <c r="JVH146" s="3"/>
      <c r="JVI146" s="3"/>
      <c r="JVJ146" s="3"/>
      <c r="JVK146" s="3"/>
      <c r="JVL146" s="3"/>
      <c r="JVM146" s="3"/>
      <c r="JVN146" s="3"/>
      <c r="JVO146" s="3"/>
      <c r="JVP146" s="3"/>
      <c r="JVQ146" s="3"/>
      <c r="JVR146" s="3"/>
      <c r="JVS146" s="3"/>
      <c r="JVT146" s="3"/>
      <c r="JVU146" s="3"/>
      <c r="JVV146" s="3"/>
      <c r="JVW146" s="3"/>
      <c r="JVX146" s="3"/>
      <c r="JVY146" s="3"/>
      <c r="JVZ146" s="3"/>
      <c r="JWA146" s="3"/>
      <c r="JWB146" s="3"/>
      <c r="JWC146" s="3"/>
      <c r="JWD146" s="3"/>
      <c r="JWE146" s="3"/>
      <c r="JWF146" s="3"/>
      <c r="JWG146" s="3"/>
      <c r="JWH146" s="3"/>
      <c r="JWI146" s="3"/>
      <c r="JWJ146" s="3"/>
      <c r="JWK146" s="3"/>
      <c r="JWL146" s="3"/>
      <c r="JWM146" s="3"/>
      <c r="JWN146" s="3"/>
      <c r="JWO146" s="3"/>
      <c r="JWP146" s="3"/>
      <c r="JWQ146" s="3"/>
      <c r="JWR146" s="3"/>
      <c r="JWS146" s="3"/>
      <c r="JWT146" s="3"/>
      <c r="JWU146" s="3"/>
      <c r="JWV146" s="3"/>
      <c r="JWW146" s="3"/>
      <c r="JWX146" s="3"/>
      <c r="JWY146" s="3"/>
      <c r="JWZ146" s="3"/>
      <c r="JXA146" s="3"/>
      <c r="JXB146" s="3"/>
      <c r="JXC146" s="3"/>
      <c r="JXD146" s="3"/>
      <c r="JXE146" s="3"/>
      <c r="JXF146" s="3"/>
      <c r="JXG146" s="3"/>
      <c r="JXH146" s="3"/>
      <c r="JXI146" s="3"/>
      <c r="JXJ146" s="3"/>
      <c r="JXK146" s="3"/>
      <c r="JXL146" s="3"/>
      <c r="JXM146" s="3"/>
      <c r="JXN146" s="3"/>
      <c r="JXO146" s="3"/>
      <c r="JXP146" s="3"/>
      <c r="JXQ146" s="3"/>
      <c r="JXR146" s="3"/>
      <c r="JXS146" s="3"/>
      <c r="JXT146" s="3"/>
      <c r="JXU146" s="3"/>
      <c r="JXV146" s="3"/>
      <c r="JXW146" s="3"/>
      <c r="JXX146" s="3"/>
      <c r="JXY146" s="3"/>
      <c r="JXZ146" s="3"/>
      <c r="JYA146" s="3"/>
      <c r="JYB146" s="3"/>
      <c r="JYC146" s="3"/>
      <c r="JYD146" s="3"/>
      <c r="JYE146" s="3"/>
      <c r="JYF146" s="3"/>
      <c r="JYG146" s="3"/>
      <c r="JYH146" s="3"/>
      <c r="JYI146" s="3"/>
      <c r="JYJ146" s="3"/>
      <c r="JYK146" s="3"/>
      <c r="JYL146" s="3"/>
      <c r="JYM146" s="3"/>
      <c r="JYN146" s="3"/>
      <c r="JYO146" s="3"/>
      <c r="JYP146" s="3"/>
      <c r="JYQ146" s="3"/>
      <c r="JYR146" s="3"/>
      <c r="JYS146" s="3"/>
      <c r="JYT146" s="3"/>
      <c r="JYU146" s="3"/>
      <c r="JYV146" s="3"/>
      <c r="JYW146" s="3"/>
      <c r="JYX146" s="3"/>
      <c r="JYY146" s="3"/>
      <c r="JYZ146" s="3"/>
      <c r="JZA146" s="3"/>
      <c r="JZB146" s="3"/>
      <c r="JZC146" s="3"/>
      <c r="JZD146" s="3"/>
      <c r="JZE146" s="3"/>
      <c r="JZF146" s="3"/>
      <c r="JZG146" s="3"/>
      <c r="JZH146" s="3"/>
      <c r="JZI146" s="3"/>
      <c r="JZJ146" s="3"/>
      <c r="JZK146" s="3"/>
      <c r="JZL146" s="3"/>
      <c r="JZM146" s="3"/>
      <c r="JZN146" s="3"/>
      <c r="JZO146" s="3"/>
      <c r="JZP146" s="3"/>
      <c r="JZQ146" s="3"/>
      <c r="JZR146" s="3"/>
      <c r="JZS146" s="3"/>
      <c r="JZT146" s="3"/>
      <c r="JZU146" s="3"/>
      <c r="JZV146" s="3"/>
      <c r="JZW146" s="3"/>
      <c r="JZX146" s="3"/>
      <c r="JZY146" s="3"/>
      <c r="JZZ146" s="3"/>
      <c r="KAA146" s="3"/>
      <c r="KAB146" s="3"/>
      <c r="KAC146" s="3"/>
      <c r="KAD146" s="3"/>
      <c r="KAE146" s="3"/>
      <c r="KAF146" s="3"/>
      <c r="KAG146" s="3"/>
      <c r="KAH146" s="3"/>
      <c r="KAI146" s="3"/>
      <c r="KAJ146" s="3"/>
      <c r="KAK146" s="3"/>
      <c r="KAL146" s="3"/>
      <c r="KAM146" s="3"/>
      <c r="KAN146" s="3"/>
      <c r="KAO146" s="3"/>
      <c r="KAP146" s="3"/>
      <c r="KAQ146" s="3"/>
      <c r="KAR146" s="3"/>
      <c r="KAS146" s="3"/>
      <c r="KAT146" s="3"/>
      <c r="KAU146" s="3"/>
      <c r="KAV146" s="3"/>
      <c r="KAW146" s="3"/>
      <c r="KAX146" s="3"/>
      <c r="KAY146" s="3"/>
      <c r="KAZ146" s="3"/>
      <c r="KBA146" s="3"/>
      <c r="KBB146" s="3"/>
      <c r="KBC146" s="3"/>
      <c r="KBD146" s="3"/>
      <c r="KBE146" s="3"/>
      <c r="KBF146" s="3"/>
      <c r="KBG146" s="3"/>
      <c r="KBH146" s="3"/>
      <c r="KBI146" s="3"/>
      <c r="KBJ146" s="3"/>
      <c r="KBK146" s="3"/>
      <c r="KBL146" s="3"/>
      <c r="KBM146" s="3"/>
      <c r="KBN146" s="3"/>
      <c r="KBO146" s="3"/>
      <c r="KBP146" s="3"/>
      <c r="KBQ146" s="3"/>
      <c r="KBR146" s="3"/>
      <c r="KBS146" s="3"/>
      <c r="KBT146" s="3"/>
      <c r="KBU146" s="3"/>
      <c r="KBV146" s="3"/>
      <c r="KBW146" s="3"/>
      <c r="KBX146" s="3"/>
      <c r="KBY146" s="3"/>
      <c r="KBZ146" s="3"/>
      <c r="KCA146" s="3"/>
      <c r="KCB146" s="3"/>
      <c r="KCC146" s="3"/>
      <c r="KCD146" s="3"/>
      <c r="KCE146" s="3"/>
      <c r="KCF146" s="3"/>
      <c r="KCG146" s="3"/>
      <c r="KCH146" s="3"/>
      <c r="KCI146" s="3"/>
      <c r="KCJ146" s="3"/>
      <c r="KCK146" s="3"/>
      <c r="KCL146" s="3"/>
      <c r="KCM146" s="3"/>
      <c r="KCN146" s="3"/>
      <c r="KCO146" s="3"/>
      <c r="KCP146" s="3"/>
      <c r="KCQ146" s="3"/>
      <c r="KCR146" s="3"/>
      <c r="KCS146" s="3"/>
      <c r="KCT146" s="3"/>
      <c r="KCU146" s="3"/>
      <c r="KCV146" s="3"/>
      <c r="KCW146" s="3"/>
      <c r="KCX146" s="3"/>
      <c r="KCY146" s="3"/>
      <c r="KCZ146" s="3"/>
      <c r="KDA146" s="3"/>
      <c r="KDB146" s="3"/>
      <c r="KDC146" s="3"/>
      <c r="KDD146" s="3"/>
      <c r="KDE146" s="3"/>
      <c r="KDF146" s="3"/>
      <c r="KDG146" s="3"/>
      <c r="KDH146" s="3"/>
      <c r="KDI146" s="3"/>
      <c r="KDJ146" s="3"/>
      <c r="KDK146" s="3"/>
      <c r="KDL146" s="3"/>
      <c r="KDM146" s="3"/>
      <c r="KDN146" s="3"/>
      <c r="KDO146" s="3"/>
      <c r="KDP146" s="3"/>
      <c r="KDQ146" s="3"/>
      <c r="KDR146" s="3"/>
      <c r="KDS146" s="3"/>
      <c r="KDT146" s="3"/>
      <c r="KDU146" s="3"/>
      <c r="KDV146" s="3"/>
      <c r="KDW146" s="3"/>
      <c r="KDX146" s="3"/>
      <c r="KDY146" s="3"/>
      <c r="KDZ146" s="3"/>
      <c r="KEA146" s="3"/>
      <c r="KEB146" s="3"/>
      <c r="KEC146" s="3"/>
      <c r="KED146" s="3"/>
      <c r="KEE146" s="3"/>
      <c r="KEF146" s="3"/>
      <c r="KEG146" s="3"/>
      <c r="KEH146" s="3"/>
      <c r="KEI146" s="3"/>
      <c r="KEJ146" s="3"/>
      <c r="KEK146" s="3"/>
      <c r="KEL146" s="3"/>
      <c r="KEM146" s="3"/>
      <c r="KEN146" s="3"/>
      <c r="KEO146" s="3"/>
      <c r="KEP146" s="3"/>
      <c r="KEQ146" s="3"/>
      <c r="KER146" s="3"/>
      <c r="KES146" s="3"/>
      <c r="KET146" s="3"/>
      <c r="KEU146" s="3"/>
      <c r="KEV146" s="3"/>
      <c r="KEW146" s="3"/>
      <c r="KEX146" s="3"/>
      <c r="KEY146" s="3"/>
      <c r="KEZ146" s="3"/>
      <c r="KFA146" s="3"/>
      <c r="KFB146" s="3"/>
      <c r="KFC146" s="3"/>
      <c r="KFD146" s="3"/>
      <c r="KFE146" s="3"/>
      <c r="KFF146" s="3"/>
      <c r="KFG146" s="3"/>
      <c r="KFH146" s="3"/>
      <c r="KFI146" s="3"/>
      <c r="KFJ146" s="3"/>
      <c r="KFK146" s="3"/>
      <c r="KFL146" s="3"/>
      <c r="KFM146" s="3"/>
      <c r="KFN146" s="3"/>
      <c r="KFO146" s="3"/>
      <c r="KFP146" s="3"/>
      <c r="KFQ146" s="3"/>
      <c r="KFR146" s="3"/>
      <c r="KFS146" s="3"/>
      <c r="KFT146" s="3"/>
      <c r="KFU146" s="3"/>
      <c r="KFV146" s="3"/>
      <c r="KFW146" s="3"/>
      <c r="KFX146" s="3"/>
      <c r="KFY146" s="3"/>
      <c r="KFZ146" s="3"/>
      <c r="KGA146" s="3"/>
      <c r="KGB146" s="3"/>
      <c r="KGC146" s="3"/>
      <c r="KGD146" s="3"/>
      <c r="KGE146" s="3"/>
      <c r="KGF146" s="3"/>
      <c r="KGG146" s="3"/>
      <c r="KGH146" s="3"/>
      <c r="KGI146" s="3"/>
      <c r="KGJ146" s="3"/>
      <c r="KGK146" s="3"/>
      <c r="KGL146" s="3"/>
      <c r="KGM146" s="3"/>
      <c r="KGN146" s="3"/>
      <c r="KGO146" s="3"/>
      <c r="KGP146" s="3"/>
      <c r="KGQ146" s="3"/>
      <c r="KGR146" s="3"/>
      <c r="KGS146" s="3"/>
      <c r="KGT146" s="3"/>
      <c r="KGU146" s="3"/>
      <c r="KGV146" s="3"/>
      <c r="KGW146" s="3"/>
      <c r="KGX146" s="3"/>
      <c r="KGY146" s="3"/>
      <c r="KGZ146" s="3"/>
      <c r="KHA146" s="3"/>
      <c r="KHB146" s="3"/>
      <c r="KHC146" s="3"/>
      <c r="KHD146" s="3"/>
      <c r="KHE146" s="3"/>
      <c r="KHF146" s="3"/>
      <c r="KHG146" s="3"/>
      <c r="KHH146" s="3"/>
      <c r="KHI146" s="3"/>
      <c r="KHJ146" s="3"/>
      <c r="KHK146" s="3"/>
      <c r="KHL146" s="3"/>
      <c r="KHM146" s="3"/>
      <c r="KHN146" s="3"/>
      <c r="KHO146" s="3"/>
      <c r="KHP146" s="3"/>
      <c r="KHQ146" s="3"/>
      <c r="KHR146" s="3"/>
      <c r="KHS146" s="3"/>
      <c r="KHT146" s="3"/>
      <c r="KHU146" s="3"/>
      <c r="KHV146" s="3"/>
      <c r="KHW146" s="3"/>
      <c r="KHX146" s="3"/>
      <c r="KHY146" s="3"/>
      <c r="KHZ146" s="3"/>
      <c r="KIA146" s="3"/>
      <c r="KIB146" s="3"/>
      <c r="KIC146" s="3"/>
      <c r="KID146" s="3"/>
      <c r="KIE146" s="3"/>
      <c r="KIF146" s="3"/>
      <c r="KIG146" s="3"/>
      <c r="KIH146" s="3"/>
      <c r="KII146" s="3"/>
      <c r="KIJ146" s="3"/>
      <c r="KIK146" s="3"/>
      <c r="KIL146" s="3"/>
      <c r="KIM146" s="3"/>
      <c r="KIN146" s="3"/>
      <c r="KIO146" s="3"/>
      <c r="KIP146" s="3"/>
      <c r="KIQ146" s="3"/>
      <c r="KIR146" s="3"/>
      <c r="KIS146" s="3"/>
      <c r="KIT146" s="3"/>
      <c r="KIU146" s="3"/>
      <c r="KIV146" s="3"/>
      <c r="KIW146" s="3"/>
      <c r="KIX146" s="3"/>
      <c r="KIY146" s="3"/>
      <c r="KIZ146" s="3"/>
      <c r="KJA146" s="3"/>
      <c r="KJB146" s="3"/>
      <c r="KJC146" s="3"/>
      <c r="KJD146" s="3"/>
      <c r="KJE146" s="3"/>
      <c r="KJF146" s="3"/>
      <c r="KJG146" s="3"/>
      <c r="KJH146" s="3"/>
      <c r="KJI146" s="3"/>
      <c r="KJJ146" s="3"/>
      <c r="KJK146" s="3"/>
      <c r="KJL146" s="3"/>
      <c r="KJM146" s="3"/>
      <c r="KJN146" s="3"/>
      <c r="KJO146" s="3"/>
      <c r="KJP146" s="3"/>
      <c r="KJQ146" s="3"/>
      <c r="KJR146" s="3"/>
      <c r="KJS146" s="3"/>
      <c r="KJT146" s="3"/>
      <c r="KJU146" s="3"/>
      <c r="KJV146" s="3"/>
      <c r="KJW146" s="3"/>
      <c r="KJX146" s="3"/>
      <c r="KJY146" s="3"/>
      <c r="KJZ146" s="3"/>
      <c r="KKA146" s="3"/>
      <c r="KKB146" s="3"/>
      <c r="KKC146" s="3"/>
      <c r="KKD146" s="3"/>
      <c r="KKE146" s="3"/>
      <c r="KKF146" s="3"/>
      <c r="KKG146" s="3"/>
      <c r="KKH146" s="3"/>
      <c r="KKI146" s="3"/>
      <c r="KKJ146" s="3"/>
      <c r="KKK146" s="3"/>
      <c r="KKL146" s="3"/>
      <c r="KKM146" s="3"/>
      <c r="KKN146" s="3"/>
      <c r="KKO146" s="3"/>
      <c r="KKP146" s="3"/>
      <c r="KKQ146" s="3"/>
      <c r="KKR146" s="3"/>
      <c r="KKS146" s="3"/>
      <c r="KKT146" s="3"/>
      <c r="KKU146" s="3"/>
      <c r="KKV146" s="3"/>
      <c r="KKW146" s="3"/>
      <c r="KKX146" s="3"/>
      <c r="KKY146" s="3"/>
      <c r="KKZ146" s="3"/>
      <c r="KLA146" s="3"/>
      <c r="KLB146" s="3"/>
      <c r="KLC146" s="3"/>
      <c r="KLD146" s="3"/>
      <c r="KLE146" s="3"/>
      <c r="KLF146" s="3"/>
      <c r="KLG146" s="3"/>
      <c r="KLH146" s="3"/>
      <c r="KLI146" s="3"/>
      <c r="KLJ146" s="3"/>
      <c r="KLK146" s="3"/>
      <c r="KLL146" s="3"/>
      <c r="KLM146" s="3"/>
      <c r="KLN146" s="3"/>
      <c r="KLO146" s="3"/>
      <c r="KLP146" s="3"/>
      <c r="KLQ146" s="3"/>
      <c r="KLR146" s="3"/>
      <c r="KLS146" s="3"/>
      <c r="KLT146" s="3"/>
      <c r="KLU146" s="3"/>
      <c r="KLV146" s="3"/>
      <c r="KLW146" s="3"/>
      <c r="KLX146" s="3"/>
      <c r="KLY146" s="3"/>
      <c r="KLZ146" s="3"/>
      <c r="KMA146" s="3"/>
      <c r="KMB146" s="3"/>
      <c r="KMC146" s="3"/>
      <c r="KMD146" s="3"/>
      <c r="KME146" s="3"/>
      <c r="KMF146" s="3"/>
      <c r="KMG146" s="3"/>
      <c r="KMH146" s="3"/>
      <c r="KMI146" s="3"/>
      <c r="KMJ146" s="3"/>
      <c r="KMK146" s="3"/>
      <c r="KML146" s="3"/>
      <c r="KMM146" s="3"/>
      <c r="KMN146" s="3"/>
      <c r="KMO146" s="3"/>
      <c r="KMP146" s="3"/>
      <c r="KMQ146" s="3"/>
      <c r="KMR146" s="3"/>
      <c r="KMS146" s="3"/>
      <c r="KMT146" s="3"/>
      <c r="KMU146" s="3"/>
      <c r="KMV146" s="3"/>
      <c r="KMW146" s="3"/>
      <c r="KMX146" s="3"/>
      <c r="KMY146" s="3"/>
      <c r="KMZ146" s="3"/>
      <c r="KNA146" s="3"/>
      <c r="KNB146" s="3"/>
      <c r="KNC146" s="3"/>
      <c r="KND146" s="3"/>
      <c r="KNE146" s="3"/>
      <c r="KNF146" s="3"/>
      <c r="KNG146" s="3"/>
      <c r="KNH146" s="3"/>
      <c r="KNI146" s="3"/>
      <c r="KNJ146" s="3"/>
      <c r="KNK146" s="3"/>
      <c r="KNL146" s="3"/>
      <c r="KNM146" s="3"/>
      <c r="KNN146" s="3"/>
      <c r="KNO146" s="3"/>
      <c r="KNP146" s="3"/>
      <c r="KNQ146" s="3"/>
      <c r="KNR146" s="3"/>
      <c r="KNS146" s="3"/>
      <c r="KNT146" s="3"/>
      <c r="KNU146" s="3"/>
      <c r="KNV146" s="3"/>
      <c r="KNW146" s="3"/>
      <c r="KNX146" s="3"/>
      <c r="KNY146" s="3"/>
      <c r="KNZ146" s="3"/>
      <c r="KOA146" s="3"/>
      <c r="KOB146" s="3"/>
      <c r="KOC146" s="3"/>
      <c r="KOD146" s="3"/>
      <c r="KOE146" s="3"/>
      <c r="KOF146" s="3"/>
      <c r="KOG146" s="3"/>
      <c r="KOH146" s="3"/>
      <c r="KOI146" s="3"/>
      <c r="KOJ146" s="3"/>
      <c r="KOK146" s="3"/>
      <c r="KOL146" s="3"/>
      <c r="KOM146" s="3"/>
      <c r="KON146" s="3"/>
      <c r="KOO146" s="3"/>
      <c r="KOP146" s="3"/>
      <c r="KOQ146" s="3"/>
      <c r="KOR146" s="3"/>
      <c r="KOS146" s="3"/>
      <c r="KOT146" s="3"/>
      <c r="KOU146" s="3"/>
      <c r="KOV146" s="3"/>
      <c r="KOW146" s="3"/>
      <c r="KOX146" s="3"/>
      <c r="KOY146" s="3"/>
      <c r="KOZ146" s="3"/>
      <c r="KPA146" s="3"/>
      <c r="KPB146" s="3"/>
      <c r="KPC146" s="3"/>
      <c r="KPD146" s="3"/>
      <c r="KPE146" s="3"/>
      <c r="KPF146" s="3"/>
      <c r="KPG146" s="3"/>
      <c r="KPH146" s="3"/>
      <c r="KPI146" s="3"/>
      <c r="KPJ146" s="3"/>
      <c r="KPK146" s="3"/>
      <c r="KPL146" s="3"/>
      <c r="KPM146" s="3"/>
      <c r="KPN146" s="3"/>
      <c r="KPO146" s="3"/>
      <c r="KPP146" s="3"/>
      <c r="KPQ146" s="3"/>
      <c r="KPR146" s="3"/>
      <c r="KPS146" s="3"/>
      <c r="KPT146" s="3"/>
      <c r="KPU146" s="3"/>
      <c r="KPV146" s="3"/>
      <c r="KPW146" s="3"/>
      <c r="KPX146" s="3"/>
      <c r="KPY146" s="3"/>
      <c r="KPZ146" s="3"/>
      <c r="KQA146" s="3"/>
      <c r="KQB146" s="3"/>
      <c r="KQC146" s="3"/>
      <c r="KQD146" s="3"/>
      <c r="KQE146" s="3"/>
      <c r="KQF146" s="3"/>
      <c r="KQG146" s="3"/>
      <c r="KQH146" s="3"/>
      <c r="KQI146" s="3"/>
      <c r="KQJ146" s="3"/>
      <c r="KQK146" s="3"/>
      <c r="KQL146" s="3"/>
      <c r="KQM146" s="3"/>
      <c r="KQN146" s="3"/>
      <c r="KQO146" s="3"/>
      <c r="KQP146" s="3"/>
      <c r="KQQ146" s="3"/>
      <c r="KQR146" s="3"/>
      <c r="KQS146" s="3"/>
      <c r="KQT146" s="3"/>
      <c r="KQU146" s="3"/>
      <c r="KQV146" s="3"/>
      <c r="KQW146" s="3"/>
      <c r="KQX146" s="3"/>
      <c r="KQY146" s="3"/>
      <c r="KQZ146" s="3"/>
      <c r="KRA146" s="3"/>
      <c r="KRB146" s="3"/>
      <c r="KRC146" s="3"/>
      <c r="KRD146" s="3"/>
      <c r="KRE146" s="3"/>
      <c r="KRF146" s="3"/>
      <c r="KRG146" s="3"/>
      <c r="KRH146" s="3"/>
      <c r="KRI146" s="3"/>
      <c r="KRJ146" s="3"/>
      <c r="KRK146" s="3"/>
      <c r="KRL146" s="3"/>
      <c r="KRM146" s="3"/>
      <c r="KRN146" s="3"/>
      <c r="KRO146" s="3"/>
      <c r="KRP146" s="3"/>
      <c r="KRQ146" s="3"/>
      <c r="KRR146" s="3"/>
      <c r="KRS146" s="3"/>
      <c r="KRT146" s="3"/>
      <c r="KRU146" s="3"/>
      <c r="KRV146" s="3"/>
      <c r="KRW146" s="3"/>
      <c r="KRX146" s="3"/>
      <c r="KRY146" s="3"/>
      <c r="KRZ146" s="3"/>
      <c r="KSA146" s="3"/>
      <c r="KSB146" s="3"/>
      <c r="KSC146" s="3"/>
      <c r="KSD146" s="3"/>
      <c r="KSE146" s="3"/>
      <c r="KSF146" s="3"/>
      <c r="KSG146" s="3"/>
      <c r="KSH146" s="3"/>
      <c r="KSI146" s="3"/>
      <c r="KSJ146" s="3"/>
      <c r="KSK146" s="3"/>
      <c r="KSL146" s="3"/>
      <c r="KSM146" s="3"/>
      <c r="KSN146" s="3"/>
      <c r="KSO146" s="3"/>
      <c r="KSP146" s="3"/>
      <c r="KSQ146" s="3"/>
      <c r="KSR146" s="3"/>
      <c r="KSS146" s="3"/>
      <c r="KST146" s="3"/>
      <c r="KSU146" s="3"/>
      <c r="KSV146" s="3"/>
      <c r="KSW146" s="3"/>
      <c r="KSX146" s="3"/>
      <c r="KSY146" s="3"/>
      <c r="KSZ146" s="3"/>
      <c r="KTA146" s="3"/>
      <c r="KTB146" s="3"/>
      <c r="KTC146" s="3"/>
      <c r="KTD146" s="3"/>
      <c r="KTE146" s="3"/>
      <c r="KTF146" s="3"/>
      <c r="KTG146" s="3"/>
      <c r="KTH146" s="3"/>
      <c r="KTI146" s="3"/>
      <c r="KTJ146" s="3"/>
      <c r="KTK146" s="3"/>
      <c r="KTL146" s="3"/>
      <c r="KTM146" s="3"/>
      <c r="KTN146" s="3"/>
      <c r="KTO146" s="3"/>
      <c r="KTP146" s="3"/>
      <c r="KTQ146" s="3"/>
      <c r="KTR146" s="3"/>
      <c r="KTS146" s="3"/>
      <c r="KTT146" s="3"/>
      <c r="KTU146" s="3"/>
      <c r="KTV146" s="3"/>
      <c r="KTW146" s="3"/>
      <c r="KTX146" s="3"/>
      <c r="KTY146" s="3"/>
      <c r="KTZ146" s="3"/>
      <c r="KUA146" s="3"/>
      <c r="KUB146" s="3"/>
      <c r="KUC146" s="3"/>
      <c r="KUD146" s="3"/>
      <c r="KUE146" s="3"/>
      <c r="KUF146" s="3"/>
      <c r="KUG146" s="3"/>
      <c r="KUH146" s="3"/>
      <c r="KUI146" s="3"/>
      <c r="KUJ146" s="3"/>
      <c r="KUK146" s="3"/>
      <c r="KUL146" s="3"/>
      <c r="KUM146" s="3"/>
      <c r="KUN146" s="3"/>
      <c r="KUO146" s="3"/>
      <c r="KUP146" s="3"/>
      <c r="KUQ146" s="3"/>
      <c r="KUR146" s="3"/>
      <c r="KUS146" s="3"/>
      <c r="KUT146" s="3"/>
      <c r="KUU146" s="3"/>
      <c r="KUV146" s="3"/>
      <c r="KUW146" s="3"/>
      <c r="KUX146" s="3"/>
      <c r="KUY146" s="3"/>
      <c r="KUZ146" s="3"/>
      <c r="KVA146" s="3"/>
      <c r="KVB146" s="3"/>
      <c r="KVC146" s="3"/>
      <c r="KVD146" s="3"/>
      <c r="KVE146" s="3"/>
      <c r="KVF146" s="3"/>
      <c r="KVG146" s="3"/>
      <c r="KVH146" s="3"/>
      <c r="KVI146" s="3"/>
      <c r="KVJ146" s="3"/>
      <c r="KVK146" s="3"/>
      <c r="KVL146" s="3"/>
      <c r="KVM146" s="3"/>
      <c r="KVN146" s="3"/>
      <c r="KVO146" s="3"/>
      <c r="KVP146" s="3"/>
      <c r="KVQ146" s="3"/>
      <c r="KVR146" s="3"/>
      <c r="KVS146" s="3"/>
      <c r="KVT146" s="3"/>
      <c r="KVU146" s="3"/>
      <c r="KVV146" s="3"/>
      <c r="KVW146" s="3"/>
      <c r="KVX146" s="3"/>
      <c r="KVY146" s="3"/>
      <c r="KVZ146" s="3"/>
      <c r="KWA146" s="3"/>
      <c r="KWB146" s="3"/>
      <c r="KWC146" s="3"/>
      <c r="KWD146" s="3"/>
      <c r="KWE146" s="3"/>
      <c r="KWF146" s="3"/>
      <c r="KWG146" s="3"/>
      <c r="KWH146" s="3"/>
      <c r="KWI146" s="3"/>
      <c r="KWJ146" s="3"/>
      <c r="KWK146" s="3"/>
      <c r="KWL146" s="3"/>
      <c r="KWM146" s="3"/>
      <c r="KWN146" s="3"/>
      <c r="KWO146" s="3"/>
      <c r="KWP146" s="3"/>
      <c r="KWQ146" s="3"/>
      <c r="KWR146" s="3"/>
      <c r="KWS146" s="3"/>
      <c r="KWT146" s="3"/>
      <c r="KWU146" s="3"/>
      <c r="KWV146" s="3"/>
      <c r="KWW146" s="3"/>
      <c r="KWX146" s="3"/>
      <c r="KWY146" s="3"/>
      <c r="KWZ146" s="3"/>
      <c r="KXA146" s="3"/>
      <c r="KXB146" s="3"/>
      <c r="KXC146" s="3"/>
      <c r="KXD146" s="3"/>
      <c r="KXE146" s="3"/>
      <c r="KXF146" s="3"/>
      <c r="KXG146" s="3"/>
      <c r="KXH146" s="3"/>
      <c r="KXI146" s="3"/>
      <c r="KXJ146" s="3"/>
      <c r="KXK146" s="3"/>
      <c r="KXL146" s="3"/>
      <c r="KXM146" s="3"/>
      <c r="KXN146" s="3"/>
      <c r="KXO146" s="3"/>
      <c r="KXP146" s="3"/>
      <c r="KXQ146" s="3"/>
      <c r="KXR146" s="3"/>
      <c r="KXS146" s="3"/>
      <c r="KXT146" s="3"/>
      <c r="KXU146" s="3"/>
      <c r="KXV146" s="3"/>
      <c r="KXW146" s="3"/>
      <c r="KXX146" s="3"/>
      <c r="KXY146" s="3"/>
      <c r="KXZ146" s="3"/>
      <c r="KYA146" s="3"/>
      <c r="KYB146" s="3"/>
      <c r="KYC146" s="3"/>
      <c r="KYD146" s="3"/>
      <c r="KYE146" s="3"/>
      <c r="KYF146" s="3"/>
      <c r="KYG146" s="3"/>
      <c r="KYH146" s="3"/>
      <c r="KYI146" s="3"/>
      <c r="KYJ146" s="3"/>
      <c r="KYK146" s="3"/>
      <c r="KYL146" s="3"/>
      <c r="KYM146" s="3"/>
      <c r="KYN146" s="3"/>
      <c r="KYO146" s="3"/>
      <c r="KYP146" s="3"/>
      <c r="KYQ146" s="3"/>
      <c r="KYR146" s="3"/>
      <c r="KYS146" s="3"/>
      <c r="KYT146" s="3"/>
      <c r="KYU146" s="3"/>
      <c r="KYV146" s="3"/>
      <c r="KYW146" s="3"/>
      <c r="KYX146" s="3"/>
      <c r="KYY146" s="3"/>
      <c r="KYZ146" s="3"/>
      <c r="KZA146" s="3"/>
      <c r="KZB146" s="3"/>
      <c r="KZC146" s="3"/>
      <c r="KZD146" s="3"/>
      <c r="KZE146" s="3"/>
      <c r="KZF146" s="3"/>
      <c r="KZG146" s="3"/>
      <c r="KZH146" s="3"/>
      <c r="KZI146" s="3"/>
      <c r="KZJ146" s="3"/>
      <c r="KZK146" s="3"/>
      <c r="KZL146" s="3"/>
      <c r="KZM146" s="3"/>
      <c r="KZN146" s="3"/>
      <c r="KZO146" s="3"/>
      <c r="KZP146" s="3"/>
      <c r="KZQ146" s="3"/>
      <c r="KZR146" s="3"/>
      <c r="KZS146" s="3"/>
      <c r="KZT146" s="3"/>
      <c r="KZU146" s="3"/>
      <c r="KZV146" s="3"/>
      <c r="KZW146" s="3"/>
      <c r="KZX146" s="3"/>
      <c r="KZY146" s="3"/>
      <c r="KZZ146" s="3"/>
      <c r="LAA146" s="3"/>
      <c r="LAB146" s="3"/>
      <c r="LAC146" s="3"/>
      <c r="LAD146" s="3"/>
      <c r="LAE146" s="3"/>
      <c r="LAF146" s="3"/>
      <c r="LAG146" s="3"/>
      <c r="LAH146" s="3"/>
      <c r="LAI146" s="3"/>
      <c r="LAJ146" s="3"/>
      <c r="LAK146" s="3"/>
      <c r="LAL146" s="3"/>
      <c r="LAM146" s="3"/>
      <c r="LAN146" s="3"/>
      <c r="LAO146" s="3"/>
      <c r="LAP146" s="3"/>
      <c r="LAQ146" s="3"/>
      <c r="LAR146" s="3"/>
      <c r="LAS146" s="3"/>
      <c r="LAT146" s="3"/>
      <c r="LAU146" s="3"/>
      <c r="LAV146" s="3"/>
      <c r="LAW146" s="3"/>
      <c r="LAX146" s="3"/>
      <c r="LAY146" s="3"/>
      <c r="LAZ146" s="3"/>
      <c r="LBA146" s="3"/>
      <c r="LBB146" s="3"/>
      <c r="LBC146" s="3"/>
      <c r="LBD146" s="3"/>
      <c r="LBE146" s="3"/>
      <c r="LBF146" s="3"/>
      <c r="LBG146" s="3"/>
      <c r="LBH146" s="3"/>
      <c r="LBI146" s="3"/>
      <c r="LBJ146" s="3"/>
      <c r="LBK146" s="3"/>
      <c r="LBL146" s="3"/>
      <c r="LBM146" s="3"/>
      <c r="LBN146" s="3"/>
      <c r="LBO146" s="3"/>
      <c r="LBP146" s="3"/>
      <c r="LBQ146" s="3"/>
      <c r="LBR146" s="3"/>
      <c r="LBS146" s="3"/>
      <c r="LBT146" s="3"/>
      <c r="LBU146" s="3"/>
      <c r="LBV146" s="3"/>
      <c r="LBW146" s="3"/>
      <c r="LBX146" s="3"/>
      <c r="LBY146" s="3"/>
      <c r="LBZ146" s="3"/>
      <c r="LCA146" s="3"/>
      <c r="LCB146" s="3"/>
      <c r="LCC146" s="3"/>
      <c r="LCD146" s="3"/>
      <c r="LCE146" s="3"/>
      <c r="LCF146" s="3"/>
      <c r="LCG146" s="3"/>
      <c r="LCH146" s="3"/>
      <c r="LCI146" s="3"/>
      <c r="LCJ146" s="3"/>
      <c r="LCK146" s="3"/>
      <c r="LCL146" s="3"/>
      <c r="LCM146" s="3"/>
      <c r="LCN146" s="3"/>
      <c r="LCO146" s="3"/>
      <c r="LCP146" s="3"/>
      <c r="LCQ146" s="3"/>
      <c r="LCR146" s="3"/>
      <c r="LCS146" s="3"/>
      <c r="LCT146" s="3"/>
      <c r="LCU146" s="3"/>
      <c r="LCV146" s="3"/>
      <c r="LCW146" s="3"/>
      <c r="LCX146" s="3"/>
      <c r="LCY146" s="3"/>
      <c r="LCZ146" s="3"/>
      <c r="LDA146" s="3"/>
      <c r="LDB146" s="3"/>
      <c r="LDC146" s="3"/>
      <c r="LDD146" s="3"/>
      <c r="LDE146" s="3"/>
      <c r="LDF146" s="3"/>
      <c r="LDG146" s="3"/>
      <c r="LDH146" s="3"/>
      <c r="LDI146" s="3"/>
      <c r="LDJ146" s="3"/>
      <c r="LDK146" s="3"/>
      <c r="LDL146" s="3"/>
      <c r="LDM146" s="3"/>
      <c r="LDN146" s="3"/>
      <c r="LDO146" s="3"/>
      <c r="LDP146" s="3"/>
      <c r="LDQ146" s="3"/>
      <c r="LDR146" s="3"/>
      <c r="LDS146" s="3"/>
      <c r="LDT146" s="3"/>
      <c r="LDU146" s="3"/>
      <c r="LDV146" s="3"/>
      <c r="LDW146" s="3"/>
      <c r="LDX146" s="3"/>
      <c r="LDY146" s="3"/>
      <c r="LDZ146" s="3"/>
      <c r="LEA146" s="3"/>
      <c r="LEB146" s="3"/>
      <c r="LEC146" s="3"/>
      <c r="LED146" s="3"/>
      <c r="LEE146" s="3"/>
      <c r="LEF146" s="3"/>
      <c r="LEG146" s="3"/>
      <c r="LEH146" s="3"/>
      <c r="LEI146" s="3"/>
      <c r="LEJ146" s="3"/>
      <c r="LEK146" s="3"/>
      <c r="LEL146" s="3"/>
      <c r="LEM146" s="3"/>
      <c r="LEN146" s="3"/>
      <c r="LEO146" s="3"/>
      <c r="LEP146" s="3"/>
      <c r="LEQ146" s="3"/>
      <c r="LER146" s="3"/>
      <c r="LES146" s="3"/>
      <c r="LET146" s="3"/>
      <c r="LEU146" s="3"/>
      <c r="LEV146" s="3"/>
      <c r="LEW146" s="3"/>
      <c r="LEX146" s="3"/>
      <c r="LEY146" s="3"/>
      <c r="LEZ146" s="3"/>
      <c r="LFA146" s="3"/>
      <c r="LFB146" s="3"/>
      <c r="LFC146" s="3"/>
      <c r="LFD146" s="3"/>
      <c r="LFE146" s="3"/>
      <c r="LFF146" s="3"/>
      <c r="LFG146" s="3"/>
      <c r="LFH146" s="3"/>
      <c r="LFI146" s="3"/>
      <c r="LFJ146" s="3"/>
      <c r="LFK146" s="3"/>
      <c r="LFL146" s="3"/>
      <c r="LFM146" s="3"/>
      <c r="LFN146" s="3"/>
      <c r="LFO146" s="3"/>
      <c r="LFP146" s="3"/>
      <c r="LFQ146" s="3"/>
      <c r="LFR146" s="3"/>
      <c r="LFS146" s="3"/>
      <c r="LFT146" s="3"/>
      <c r="LFU146" s="3"/>
      <c r="LFV146" s="3"/>
      <c r="LFW146" s="3"/>
      <c r="LFX146" s="3"/>
      <c r="LFY146" s="3"/>
      <c r="LFZ146" s="3"/>
      <c r="LGA146" s="3"/>
      <c r="LGB146" s="3"/>
      <c r="LGC146" s="3"/>
      <c r="LGD146" s="3"/>
      <c r="LGE146" s="3"/>
      <c r="LGF146" s="3"/>
      <c r="LGG146" s="3"/>
      <c r="LGH146" s="3"/>
      <c r="LGI146" s="3"/>
      <c r="LGJ146" s="3"/>
      <c r="LGK146" s="3"/>
      <c r="LGL146" s="3"/>
      <c r="LGM146" s="3"/>
      <c r="LGN146" s="3"/>
      <c r="LGO146" s="3"/>
      <c r="LGP146" s="3"/>
      <c r="LGQ146" s="3"/>
      <c r="LGR146" s="3"/>
      <c r="LGS146" s="3"/>
      <c r="LGT146" s="3"/>
      <c r="LGU146" s="3"/>
      <c r="LGV146" s="3"/>
      <c r="LGW146" s="3"/>
      <c r="LGX146" s="3"/>
      <c r="LGY146" s="3"/>
      <c r="LGZ146" s="3"/>
      <c r="LHA146" s="3"/>
      <c r="LHB146" s="3"/>
      <c r="LHC146" s="3"/>
      <c r="LHD146" s="3"/>
      <c r="LHE146" s="3"/>
      <c r="LHF146" s="3"/>
      <c r="LHG146" s="3"/>
      <c r="LHH146" s="3"/>
      <c r="LHI146" s="3"/>
      <c r="LHJ146" s="3"/>
      <c r="LHK146" s="3"/>
      <c r="LHL146" s="3"/>
      <c r="LHM146" s="3"/>
      <c r="LHN146" s="3"/>
      <c r="LHO146" s="3"/>
      <c r="LHP146" s="3"/>
      <c r="LHQ146" s="3"/>
      <c r="LHR146" s="3"/>
      <c r="LHS146" s="3"/>
      <c r="LHT146" s="3"/>
      <c r="LHU146" s="3"/>
      <c r="LHV146" s="3"/>
      <c r="LHW146" s="3"/>
      <c r="LHX146" s="3"/>
      <c r="LHY146" s="3"/>
      <c r="LHZ146" s="3"/>
      <c r="LIA146" s="3"/>
      <c r="LIB146" s="3"/>
      <c r="LIC146" s="3"/>
      <c r="LID146" s="3"/>
      <c r="LIE146" s="3"/>
      <c r="LIF146" s="3"/>
      <c r="LIG146" s="3"/>
      <c r="LIH146" s="3"/>
      <c r="LII146" s="3"/>
      <c r="LIJ146" s="3"/>
      <c r="LIK146" s="3"/>
      <c r="LIL146" s="3"/>
      <c r="LIM146" s="3"/>
      <c r="LIN146" s="3"/>
      <c r="LIO146" s="3"/>
      <c r="LIP146" s="3"/>
      <c r="LIQ146" s="3"/>
      <c r="LIR146" s="3"/>
      <c r="LIS146" s="3"/>
      <c r="LIT146" s="3"/>
      <c r="LIU146" s="3"/>
      <c r="LIV146" s="3"/>
      <c r="LIW146" s="3"/>
      <c r="LIX146" s="3"/>
      <c r="LIY146" s="3"/>
      <c r="LIZ146" s="3"/>
      <c r="LJA146" s="3"/>
      <c r="LJB146" s="3"/>
      <c r="LJC146" s="3"/>
      <c r="LJD146" s="3"/>
      <c r="LJE146" s="3"/>
      <c r="LJF146" s="3"/>
      <c r="LJG146" s="3"/>
      <c r="LJH146" s="3"/>
      <c r="LJI146" s="3"/>
      <c r="LJJ146" s="3"/>
      <c r="LJK146" s="3"/>
      <c r="LJL146" s="3"/>
      <c r="LJM146" s="3"/>
      <c r="LJN146" s="3"/>
      <c r="LJO146" s="3"/>
      <c r="LJP146" s="3"/>
      <c r="LJQ146" s="3"/>
      <c r="LJR146" s="3"/>
      <c r="LJS146" s="3"/>
      <c r="LJT146" s="3"/>
      <c r="LJU146" s="3"/>
      <c r="LJV146" s="3"/>
      <c r="LJW146" s="3"/>
      <c r="LJX146" s="3"/>
      <c r="LJY146" s="3"/>
      <c r="LJZ146" s="3"/>
      <c r="LKA146" s="3"/>
      <c r="LKB146" s="3"/>
      <c r="LKC146" s="3"/>
      <c r="LKD146" s="3"/>
      <c r="LKE146" s="3"/>
      <c r="LKF146" s="3"/>
      <c r="LKG146" s="3"/>
      <c r="LKH146" s="3"/>
      <c r="LKI146" s="3"/>
      <c r="LKJ146" s="3"/>
      <c r="LKK146" s="3"/>
      <c r="LKL146" s="3"/>
      <c r="LKM146" s="3"/>
      <c r="LKN146" s="3"/>
      <c r="LKO146" s="3"/>
      <c r="LKP146" s="3"/>
      <c r="LKQ146" s="3"/>
      <c r="LKR146" s="3"/>
      <c r="LKS146" s="3"/>
      <c r="LKT146" s="3"/>
      <c r="LKU146" s="3"/>
      <c r="LKV146" s="3"/>
      <c r="LKW146" s="3"/>
      <c r="LKX146" s="3"/>
      <c r="LKY146" s="3"/>
      <c r="LKZ146" s="3"/>
      <c r="LLA146" s="3"/>
      <c r="LLB146" s="3"/>
      <c r="LLC146" s="3"/>
      <c r="LLD146" s="3"/>
      <c r="LLE146" s="3"/>
      <c r="LLF146" s="3"/>
      <c r="LLG146" s="3"/>
      <c r="LLH146" s="3"/>
      <c r="LLI146" s="3"/>
      <c r="LLJ146" s="3"/>
      <c r="LLK146" s="3"/>
      <c r="LLL146" s="3"/>
      <c r="LLM146" s="3"/>
      <c r="LLN146" s="3"/>
      <c r="LLO146" s="3"/>
      <c r="LLP146" s="3"/>
      <c r="LLQ146" s="3"/>
      <c r="LLR146" s="3"/>
      <c r="LLS146" s="3"/>
      <c r="LLT146" s="3"/>
      <c r="LLU146" s="3"/>
      <c r="LLV146" s="3"/>
      <c r="LLW146" s="3"/>
      <c r="LLX146" s="3"/>
      <c r="LLY146" s="3"/>
      <c r="LLZ146" s="3"/>
      <c r="LMA146" s="3"/>
      <c r="LMB146" s="3"/>
      <c r="LMC146" s="3"/>
      <c r="LMD146" s="3"/>
      <c r="LME146" s="3"/>
      <c r="LMF146" s="3"/>
      <c r="LMG146" s="3"/>
      <c r="LMH146" s="3"/>
      <c r="LMI146" s="3"/>
      <c r="LMJ146" s="3"/>
      <c r="LMK146" s="3"/>
      <c r="LML146" s="3"/>
      <c r="LMM146" s="3"/>
      <c r="LMN146" s="3"/>
      <c r="LMO146" s="3"/>
      <c r="LMP146" s="3"/>
      <c r="LMQ146" s="3"/>
      <c r="LMR146" s="3"/>
      <c r="LMS146" s="3"/>
      <c r="LMT146" s="3"/>
      <c r="LMU146" s="3"/>
      <c r="LMV146" s="3"/>
      <c r="LMW146" s="3"/>
      <c r="LMX146" s="3"/>
      <c r="LMY146" s="3"/>
      <c r="LMZ146" s="3"/>
      <c r="LNA146" s="3"/>
      <c r="LNB146" s="3"/>
      <c r="LNC146" s="3"/>
      <c r="LND146" s="3"/>
      <c r="LNE146" s="3"/>
      <c r="LNF146" s="3"/>
      <c r="LNG146" s="3"/>
      <c r="LNH146" s="3"/>
      <c r="LNI146" s="3"/>
      <c r="LNJ146" s="3"/>
      <c r="LNK146" s="3"/>
      <c r="LNL146" s="3"/>
      <c r="LNM146" s="3"/>
      <c r="LNN146" s="3"/>
      <c r="LNO146" s="3"/>
      <c r="LNP146" s="3"/>
      <c r="LNQ146" s="3"/>
      <c r="LNR146" s="3"/>
      <c r="LNS146" s="3"/>
      <c r="LNT146" s="3"/>
      <c r="LNU146" s="3"/>
      <c r="LNV146" s="3"/>
      <c r="LNW146" s="3"/>
      <c r="LNX146" s="3"/>
      <c r="LNY146" s="3"/>
      <c r="LNZ146" s="3"/>
      <c r="LOA146" s="3"/>
      <c r="LOB146" s="3"/>
      <c r="LOC146" s="3"/>
      <c r="LOD146" s="3"/>
      <c r="LOE146" s="3"/>
      <c r="LOF146" s="3"/>
      <c r="LOG146" s="3"/>
      <c r="LOH146" s="3"/>
      <c r="LOI146" s="3"/>
      <c r="LOJ146" s="3"/>
      <c r="LOK146" s="3"/>
      <c r="LOL146" s="3"/>
      <c r="LOM146" s="3"/>
      <c r="LON146" s="3"/>
      <c r="LOO146" s="3"/>
      <c r="LOP146" s="3"/>
      <c r="LOQ146" s="3"/>
      <c r="LOR146" s="3"/>
      <c r="LOS146" s="3"/>
      <c r="LOT146" s="3"/>
      <c r="LOU146" s="3"/>
      <c r="LOV146" s="3"/>
      <c r="LOW146" s="3"/>
      <c r="LOX146" s="3"/>
      <c r="LOY146" s="3"/>
      <c r="LOZ146" s="3"/>
      <c r="LPA146" s="3"/>
      <c r="LPB146" s="3"/>
      <c r="LPC146" s="3"/>
      <c r="LPD146" s="3"/>
      <c r="LPE146" s="3"/>
      <c r="LPF146" s="3"/>
      <c r="LPG146" s="3"/>
      <c r="LPH146" s="3"/>
      <c r="LPI146" s="3"/>
      <c r="LPJ146" s="3"/>
      <c r="LPK146" s="3"/>
      <c r="LPL146" s="3"/>
      <c r="LPM146" s="3"/>
      <c r="LPN146" s="3"/>
      <c r="LPO146" s="3"/>
      <c r="LPP146" s="3"/>
      <c r="LPQ146" s="3"/>
      <c r="LPR146" s="3"/>
      <c r="LPS146" s="3"/>
      <c r="LPT146" s="3"/>
      <c r="LPU146" s="3"/>
      <c r="LPV146" s="3"/>
      <c r="LPW146" s="3"/>
      <c r="LPX146" s="3"/>
      <c r="LPY146" s="3"/>
      <c r="LPZ146" s="3"/>
      <c r="LQA146" s="3"/>
      <c r="LQB146" s="3"/>
      <c r="LQC146" s="3"/>
      <c r="LQD146" s="3"/>
      <c r="LQE146" s="3"/>
      <c r="LQF146" s="3"/>
      <c r="LQG146" s="3"/>
      <c r="LQH146" s="3"/>
      <c r="LQI146" s="3"/>
      <c r="LQJ146" s="3"/>
      <c r="LQK146" s="3"/>
      <c r="LQL146" s="3"/>
      <c r="LQM146" s="3"/>
      <c r="LQN146" s="3"/>
      <c r="LQO146" s="3"/>
      <c r="LQP146" s="3"/>
      <c r="LQQ146" s="3"/>
      <c r="LQR146" s="3"/>
      <c r="LQS146" s="3"/>
      <c r="LQT146" s="3"/>
      <c r="LQU146" s="3"/>
      <c r="LQV146" s="3"/>
      <c r="LQW146" s="3"/>
      <c r="LQX146" s="3"/>
      <c r="LQY146" s="3"/>
      <c r="LQZ146" s="3"/>
      <c r="LRA146" s="3"/>
      <c r="LRB146" s="3"/>
      <c r="LRC146" s="3"/>
      <c r="LRD146" s="3"/>
      <c r="LRE146" s="3"/>
      <c r="LRF146" s="3"/>
      <c r="LRG146" s="3"/>
      <c r="LRH146" s="3"/>
      <c r="LRI146" s="3"/>
      <c r="LRJ146" s="3"/>
      <c r="LRK146" s="3"/>
      <c r="LRL146" s="3"/>
      <c r="LRM146" s="3"/>
      <c r="LRN146" s="3"/>
      <c r="LRO146" s="3"/>
      <c r="LRP146" s="3"/>
      <c r="LRQ146" s="3"/>
      <c r="LRR146" s="3"/>
      <c r="LRS146" s="3"/>
      <c r="LRT146" s="3"/>
      <c r="LRU146" s="3"/>
      <c r="LRV146" s="3"/>
      <c r="LRW146" s="3"/>
      <c r="LRX146" s="3"/>
      <c r="LRY146" s="3"/>
      <c r="LRZ146" s="3"/>
      <c r="LSA146" s="3"/>
      <c r="LSB146" s="3"/>
      <c r="LSC146" s="3"/>
      <c r="LSD146" s="3"/>
      <c r="LSE146" s="3"/>
      <c r="LSF146" s="3"/>
      <c r="LSG146" s="3"/>
      <c r="LSH146" s="3"/>
      <c r="LSI146" s="3"/>
      <c r="LSJ146" s="3"/>
      <c r="LSK146" s="3"/>
      <c r="LSL146" s="3"/>
      <c r="LSM146" s="3"/>
      <c r="LSN146" s="3"/>
      <c r="LSO146" s="3"/>
      <c r="LSP146" s="3"/>
      <c r="LSQ146" s="3"/>
      <c r="LSR146" s="3"/>
      <c r="LSS146" s="3"/>
      <c r="LST146" s="3"/>
      <c r="LSU146" s="3"/>
      <c r="LSV146" s="3"/>
      <c r="LSW146" s="3"/>
      <c r="LSX146" s="3"/>
      <c r="LSY146" s="3"/>
      <c r="LSZ146" s="3"/>
      <c r="LTA146" s="3"/>
      <c r="LTB146" s="3"/>
      <c r="LTC146" s="3"/>
      <c r="LTD146" s="3"/>
      <c r="LTE146" s="3"/>
      <c r="LTF146" s="3"/>
      <c r="LTG146" s="3"/>
      <c r="LTH146" s="3"/>
      <c r="LTI146" s="3"/>
      <c r="LTJ146" s="3"/>
      <c r="LTK146" s="3"/>
      <c r="LTL146" s="3"/>
      <c r="LTM146" s="3"/>
      <c r="LTN146" s="3"/>
      <c r="LTO146" s="3"/>
      <c r="LTP146" s="3"/>
      <c r="LTQ146" s="3"/>
      <c r="LTR146" s="3"/>
      <c r="LTS146" s="3"/>
      <c r="LTT146" s="3"/>
      <c r="LTU146" s="3"/>
      <c r="LTV146" s="3"/>
      <c r="LTW146" s="3"/>
      <c r="LTX146" s="3"/>
      <c r="LTY146" s="3"/>
      <c r="LTZ146" s="3"/>
      <c r="LUA146" s="3"/>
      <c r="LUB146" s="3"/>
      <c r="LUC146" s="3"/>
      <c r="LUD146" s="3"/>
      <c r="LUE146" s="3"/>
      <c r="LUF146" s="3"/>
      <c r="LUG146" s="3"/>
      <c r="LUH146" s="3"/>
      <c r="LUI146" s="3"/>
      <c r="LUJ146" s="3"/>
      <c r="LUK146" s="3"/>
      <c r="LUL146" s="3"/>
      <c r="LUM146" s="3"/>
      <c r="LUN146" s="3"/>
      <c r="LUO146" s="3"/>
      <c r="LUP146" s="3"/>
      <c r="LUQ146" s="3"/>
      <c r="LUR146" s="3"/>
      <c r="LUS146" s="3"/>
      <c r="LUT146" s="3"/>
      <c r="LUU146" s="3"/>
      <c r="LUV146" s="3"/>
      <c r="LUW146" s="3"/>
      <c r="LUX146" s="3"/>
      <c r="LUY146" s="3"/>
      <c r="LUZ146" s="3"/>
      <c r="LVA146" s="3"/>
      <c r="LVB146" s="3"/>
      <c r="LVC146" s="3"/>
      <c r="LVD146" s="3"/>
      <c r="LVE146" s="3"/>
      <c r="LVF146" s="3"/>
      <c r="LVG146" s="3"/>
      <c r="LVH146" s="3"/>
      <c r="LVI146" s="3"/>
      <c r="LVJ146" s="3"/>
      <c r="LVK146" s="3"/>
      <c r="LVL146" s="3"/>
      <c r="LVM146" s="3"/>
      <c r="LVN146" s="3"/>
      <c r="LVO146" s="3"/>
      <c r="LVP146" s="3"/>
      <c r="LVQ146" s="3"/>
      <c r="LVR146" s="3"/>
      <c r="LVS146" s="3"/>
      <c r="LVT146" s="3"/>
      <c r="LVU146" s="3"/>
      <c r="LVV146" s="3"/>
      <c r="LVW146" s="3"/>
      <c r="LVX146" s="3"/>
      <c r="LVY146" s="3"/>
      <c r="LVZ146" s="3"/>
      <c r="LWA146" s="3"/>
      <c r="LWB146" s="3"/>
      <c r="LWC146" s="3"/>
      <c r="LWD146" s="3"/>
      <c r="LWE146" s="3"/>
      <c r="LWF146" s="3"/>
      <c r="LWG146" s="3"/>
      <c r="LWH146" s="3"/>
      <c r="LWI146" s="3"/>
      <c r="LWJ146" s="3"/>
      <c r="LWK146" s="3"/>
      <c r="LWL146" s="3"/>
      <c r="LWM146" s="3"/>
      <c r="LWN146" s="3"/>
      <c r="LWO146" s="3"/>
      <c r="LWP146" s="3"/>
      <c r="LWQ146" s="3"/>
      <c r="LWR146" s="3"/>
      <c r="LWS146" s="3"/>
      <c r="LWT146" s="3"/>
      <c r="LWU146" s="3"/>
      <c r="LWV146" s="3"/>
      <c r="LWW146" s="3"/>
      <c r="LWX146" s="3"/>
      <c r="LWY146" s="3"/>
      <c r="LWZ146" s="3"/>
      <c r="LXA146" s="3"/>
      <c r="LXB146" s="3"/>
      <c r="LXC146" s="3"/>
      <c r="LXD146" s="3"/>
      <c r="LXE146" s="3"/>
      <c r="LXF146" s="3"/>
      <c r="LXG146" s="3"/>
      <c r="LXH146" s="3"/>
      <c r="LXI146" s="3"/>
      <c r="LXJ146" s="3"/>
      <c r="LXK146" s="3"/>
      <c r="LXL146" s="3"/>
      <c r="LXM146" s="3"/>
      <c r="LXN146" s="3"/>
      <c r="LXO146" s="3"/>
      <c r="LXP146" s="3"/>
      <c r="LXQ146" s="3"/>
      <c r="LXR146" s="3"/>
      <c r="LXS146" s="3"/>
      <c r="LXT146" s="3"/>
      <c r="LXU146" s="3"/>
      <c r="LXV146" s="3"/>
      <c r="LXW146" s="3"/>
      <c r="LXX146" s="3"/>
      <c r="LXY146" s="3"/>
      <c r="LXZ146" s="3"/>
      <c r="LYA146" s="3"/>
      <c r="LYB146" s="3"/>
      <c r="LYC146" s="3"/>
      <c r="LYD146" s="3"/>
      <c r="LYE146" s="3"/>
      <c r="LYF146" s="3"/>
      <c r="LYG146" s="3"/>
      <c r="LYH146" s="3"/>
      <c r="LYI146" s="3"/>
      <c r="LYJ146" s="3"/>
      <c r="LYK146" s="3"/>
      <c r="LYL146" s="3"/>
      <c r="LYM146" s="3"/>
      <c r="LYN146" s="3"/>
      <c r="LYO146" s="3"/>
      <c r="LYP146" s="3"/>
      <c r="LYQ146" s="3"/>
      <c r="LYR146" s="3"/>
      <c r="LYS146" s="3"/>
      <c r="LYT146" s="3"/>
      <c r="LYU146" s="3"/>
      <c r="LYV146" s="3"/>
      <c r="LYW146" s="3"/>
      <c r="LYX146" s="3"/>
      <c r="LYY146" s="3"/>
      <c r="LYZ146" s="3"/>
      <c r="LZA146" s="3"/>
      <c r="LZB146" s="3"/>
      <c r="LZC146" s="3"/>
      <c r="LZD146" s="3"/>
      <c r="LZE146" s="3"/>
      <c r="LZF146" s="3"/>
      <c r="LZG146" s="3"/>
      <c r="LZH146" s="3"/>
      <c r="LZI146" s="3"/>
      <c r="LZJ146" s="3"/>
      <c r="LZK146" s="3"/>
      <c r="LZL146" s="3"/>
      <c r="LZM146" s="3"/>
      <c r="LZN146" s="3"/>
      <c r="LZO146" s="3"/>
      <c r="LZP146" s="3"/>
      <c r="LZQ146" s="3"/>
      <c r="LZR146" s="3"/>
      <c r="LZS146" s="3"/>
      <c r="LZT146" s="3"/>
      <c r="LZU146" s="3"/>
      <c r="LZV146" s="3"/>
      <c r="LZW146" s="3"/>
      <c r="LZX146" s="3"/>
      <c r="LZY146" s="3"/>
      <c r="LZZ146" s="3"/>
      <c r="MAA146" s="3"/>
      <c r="MAB146" s="3"/>
      <c r="MAC146" s="3"/>
      <c r="MAD146" s="3"/>
      <c r="MAE146" s="3"/>
      <c r="MAF146" s="3"/>
      <c r="MAG146" s="3"/>
      <c r="MAH146" s="3"/>
      <c r="MAI146" s="3"/>
      <c r="MAJ146" s="3"/>
      <c r="MAK146" s="3"/>
      <c r="MAL146" s="3"/>
      <c r="MAM146" s="3"/>
      <c r="MAN146" s="3"/>
      <c r="MAO146" s="3"/>
      <c r="MAP146" s="3"/>
      <c r="MAQ146" s="3"/>
      <c r="MAR146" s="3"/>
      <c r="MAS146" s="3"/>
      <c r="MAT146" s="3"/>
      <c r="MAU146" s="3"/>
      <c r="MAV146" s="3"/>
      <c r="MAW146" s="3"/>
      <c r="MAX146" s="3"/>
      <c r="MAY146" s="3"/>
      <c r="MAZ146" s="3"/>
      <c r="MBA146" s="3"/>
      <c r="MBB146" s="3"/>
      <c r="MBC146" s="3"/>
      <c r="MBD146" s="3"/>
      <c r="MBE146" s="3"/>
      <c r="MBF146" s="3"/>
      <c r="MBG146" s="3"/>
      <c r="MBH146" s="3"/>
      <c r="MBI146" s="3"/>
      <c r="MBJ146" s="3"/>
      <c r="MBK146" s="3"/>
      <c r="MBL146" s="3"/>
      <c r="MBM146" s="3"/>
      <c r="MBN146" s="3"/>
      <c r="MBO146" s="3"/>
      <c r="MBP146" s="3"/>
      <c r="MBQ146" s="3"/>
      <c r="MBR146" s="3"/>
      <c r="MBS146" s="3"/>
      <c r="MBT146" s="3"/>
      <c r="MBU146" s="3"/>
      <c r="MBV146" s="3"/>
      <c r="MBW146" s="3"/>
      <c r="MBX146" s="3"/>
      <c r="MBY146" s="3"/>
      <c r="MBZ146" s="3"/>
      <c r="MCA146" s="3"/>
      <c r="MCB146" s="3"/>
      <c r="MCC146" s="3"/>
      <c r="MCD146" s="3"/>
      <c r="MCE146" s="3"/>
      <c r="MCF146" s="3"/>
      <c r="MCG146" s="3"/>
      <c r="MCH146" s="3"/>
      <c r="MCI146" s="3"/>
      <c r="MCJ146" s="3"/>
      <c r="MCK146" s="3"/>
      <c r="MCL146" s="3"/>
      <c r="MCM146" s="3"/>
      <c r="MCN146" s="3"/>
      <c r="MCO146" s="3"/>
      <c r="MCP146" s="3"/>
      <c r="MCQ146" s="3"/>
      <c r="MCR146" s="3"/>
      <c r="MCS146" s="3"/>
      <c r="MCT146" s="3"/>
      <c r="MCU146" s="3"/>
      <c r="MCV146" s="3"/>
      <c r="MCW146" s="3"/>
      <c r="MCX146" s="3"/>
      <c r="MCY146" s="3"/>
      <c r="MCZ146" s="3"/>
      <c r="MDA146" s="3"/>
      <c r="MDB146" s="3"/>
      <c r="MDC146" s="3"/>
      <c r="MDD146" s="3"/>
      <c r="MDE146" s="3"/>
      <c r="MDF146" s="3"/>
      <c r="MDG146" s="3"/>
      <c r="MDH146" s="3"/>
      <c r="MDI146" s="3"/>
      <c r="MDJ146" s="3"/>
      <c r="MDK146" s="3"/>
      <c r="MDL146" s="3"/>
      <c r="MDM146" s="3"/>
      <c r="MDN146" s="3"/>
      <c r="MDO146" s="3"/>
      <c r="MDP146" s="3"/>
      <c r="MDQ146" s="3"/>
      <c r="MDR146" s="3"/>
      <c r="MDS146" s="3"/>
      <c r="MDT146" s="3"/>
      <c r="MDU146" s="3"/>
      <c r="MDV146" s="3"/>
      <c r="MDW146" s="3"/>
      <c r="MDX146" s="3"/>
      <c r="MDY146" s="3"/>
      <c r="MDZ146" s="3"/>
      <c r="MEA146" s="3"/>
      <c r="MEB146" s="3"/>
      <c r="MEC146" s="3"/>
      <c r="MED146" s="3"/>
      <c r="MEE146" s="3"/>
      <c r="MEF146" s="3"/>
      <c r="MEG146" s="3"/>
      <c r="MEH146" s="3"/>
      <c r="MEI146" s="3"/>
      <c r="MEJ146" s="3"/>
      <c r="MEK146" s="3"/>
      <c r="MEL146" s="3"/>
      <c r="MEM146" s="3"/>
      <c r="MEN146" s="3"/>
      <c r="MEO146" s="3"/>
      <c r="MEP146" s="3"/>
      <c r="MEQ146" s="3"/>
      <c r="MER146" s="3"/>
      <c r="MES146" s="3"/>
      <c r="MET146" s="3"/>
      <c r="MEU146" s="3"/>
      <c r="MEV146" s="3"/>
      <c r="MEW146" s="3"/>
      <c r="MEX146" s="3"/>
      <c r="MEY146" s="3"/>
      <c r="MEZ146" s="3"/>
      <c r="MFA146" s="3"/>
      <c r="MFB146" s="3"/>
      <c r="MFC146" s="3"/>
      <c r="MFD146" s="3"/>
      <c r="MFE146" s="3"/>
      <c r="MFF146" s="3"/>
      <c r="MFG146" s="3"/>
      <c r="MFH146" s="3"/>
      <c r="MFI146" s="3"/>
      <c r="MFJ146" s="3"/>
      <c r="MFK146" s="3"/>
      <c r="MFL146" s="3"/>
      <c r="MFM146" s="3"/>
      <c r="MFN146" s="3"/>
      <c r="MFO146" s="3"/>
      <c r="MFP146" s="3"/>
      <c r="MFQ146" s="3"/>
      <c r="MFR146" s="3"/>
      <c r="MFS146" s="3"/>
      <c r="MFT146" s="3"/>
      <c r="MFU146" s="3"/>
      <c r="MFV146" s="3"/>
      <c r="MFW146" s="3"/>
      <c r="MFX146" s="3"/>
      <c r="MFY146" s="3"/>
      <c r="MFZ146" s="3"/>
      <c r="MGA146" s="3"/>
      <c r="MGB146" s="3"/>
      <c r="MGC146" s="3"/>
      <c r="MGD146" s="3"/>
      <c r="MGE146" s="3"/>
      <c r="MGF146" s="3"/>
      <c r="MGG146" s="3"/>
      <c r="MGH146" s="3"/>
      <c r="MGI146" s="3"/>
      <c r="MGJ146" s="3"/>
      <c r="MGK146" s="3"/>
      <c r="MGL146" s="3"/>
      <c r="MGM146" s="3"/>
      <c r="MGN146" s="3"/>
      <c r="MGO146" s="3"/>
      <c r="MGP146" s="3"/>
      <c r="MGQ146" s="3"/>
      <c r="MGR146" s="3"/>
      <c r="MGS146" s="3"/>
      <c r="MGT146" s="3"/>
      <c r="MGU146" s="3"/>
      <c r="MGV146" s="3"/>
      <c r="MGW146" s="3"/>
      <c r="MGX146" s="3"/>
      <c r="MGY146" s="3"/>
      <c r="MGZ146" s="3"/>
      <c r="MHA146" s="3"/>
      <c r="MHB146" s="3"/>
      <c r="MHC146" s="3"/>
      <c r="MHD146" s="3"/>
      <c r="MHE146" s="3"/>
      <c r="MHF146" s="3"/>
      <c r="MHG146" s="3"/>
      <c r="MHH146" s="3"/>
      <c r="MHI146" s="3"/>
      <c r="MHJ146" s="3"/>
      <c r="MHK146" s="3"/>
      <c r="MHL146" s="3"/>
      <c r="MHM146" s="3"/>
      <c r="MHN146" s="3"/>
      <c r="MHO146" s="3"/>
      <c r="MHP146" s="3"/>
      <c r="MHQ146" s="3"/>
      <c r="MHR146" s="3"/>
      <c r="MHS146" s="3"/>
      <c r="MHT146" s="3"/>
      <c r="MHU146" s="3"/>
      <c r="MHV146" s="3"/>
      <c r="MHW146" s="3"/>
      <c r="MHX146" s="3"/>
      <c r="MHY146" s="3"/>
      <c r="MHZ146" s="3"/>
      <c r="MIA146" s="3"/>
      <c r="MIB146" s="3"/>
      <c r="MIC146" s="3"/>
      <c r="MID146" s="3"/>
      <c r="MIE146" s="3"/>
      <c r="MIF146" s="3"/>
      <c r="MIG146" s="3"/>
      <c r="MIH146" s="3"/>
      <c r="MII146" s="3"/>
      <c r="MIJ146" s="3"/>
      <c r="MIK146" s="3"/>
      <c r="MIL146" s="3"/>
      <c r="MIM146" s="3"/>
      <c r="MIN146" s="3"/>
      <c r="MIO146" s="3"/>
      <c r="MIP146" s="3"/>
      <c r="MIQ146" s="3"/>
      <c r="MIR146" s="3"/>
      <c r="MIS146" s="3"/>
      <c r="MIT146" s="3"/>
      <c r="MIU146" s="3"/>
      <c r="MIV146" s="3"/>
      <c r="MIW146" s="3"/>
      <c r="MIX146" s="3"/>
      <c r="MIY146" s="3"/>
      <c r="MIZ146" s="3"/>
      <c r="MJA146" s="3"/>
      <c r="MJB146" s="3"/>
      <c r="MJC146" s="3"/>
      <c r="MJD146" s="3"/>
      <c r="MJE146" s="3"/>
      <c r="MJF146" s="3"/>
      <c r="MJG146" s="3"/>
      <c r="MJH146" s="3"/>
      <c r="MJI146" s="3"/>
      <c r="MJJ146" s="3"/>
      <c r="MJK146" s="3"/>
      <c r="MJL146" s="3"/>
      <c r="MJM146" s="3"/>
      <c r="MJN146" s="3"/>
      <c r="MJO146" s="3"/>
      <c r="MJP146" s="3"/>
      <c r="MJQ146" s="3"/>
      <c r="MJR146" s="3"/>
      <c r="MJS146" s="3"/>
      <c r="MJT146" s="3"/>
      <c r="MJU146" s="3"/>
      <c r="MJV146" s="3"/>
      <c r="MJW146" s="3"/>
      <c r="MJX146" s="3"/>
      <c r="MJY146" s="3"/>
      <c r="MJZ146" s="3"/>
      <c r="MKA146" s="3"/>
      <c r="MKB146" s="3"/>
      <c r="MKC146" s="3"/>
      <c r="MKD146" s="3"/>
      <c r="MKE146" s="3"/>
      <c r="MKF146" s="3"/>
      <c r="MKG146" s="3"/>
      <c r="MKH146" s="3"/>
      <c r="MKI146" s="3"/>
      <c r="MKJ146" s="3"/>
      <c r="MKK146" s="3"/>
      <c r="MKL146" s="3"/>
      <c r="MKM146" s="3"/>
      <c r="MKN146" s="3"/>
      <c r="MKO146" s="3"/>
      <c r="MKP146" s="3"/>
      <c r="MKQ146" s="3"/>
      <c r="MKR146" s="3"/>
      <c r="MKS146" s="3"/>
      <c r="MKT146" s="3"/>
      <c r="MKU146" s="3"/>
      <c r="MKV146" s="3"/>
      <c r="MKW146" s="3"/>
      <c r="MKX146" s="3"/>
      <c r="MKY146" s="3"/>
      <c r="MKZ146" s="3"/>
      <c r="MLA146" s="3"/>
      <c r="MLB146" s="3"/>
      <c r="MLC146" s="3"/>
      <c r="MLD146" s="3"/>
      <c r="MLE146" s="3"/>
      <c r="MLF146" s="3"/>
      <c r="MLG146" s="3"/>
      <c r="MLH146" s="3"/>
      <c r="MLI146" s="3"/>
      <c r="MLJ146" s="3"/>
      <c r="MLK146" s="3"/>
      <c r="MLL146" s="3"/>
      <c r="MLM146" s="3"/>
      <c r="MLN146" s="3"/>
      <c r="MLO146" s="3"/>
      <c r="MLP146" s="3"/>
      <c r="MLQ146" s="3"/>
      <c r="MLR146" s="3"/>
      <c r="MLS146" s="3"/>
      <c r="MLT146" s="3"/>
      <c r="MLU146" s="3"/>
      <c r="MLV146" s="3"/>
      <c r="MLW146" s="3"/>
      <c r="MLX146" s="3"/>
      <c r="MLY146" s="3"/>
      <c r="MLZ146" s="3"/>
      <c r="MMA146" s="3"/>
      <c r="MMB146" s="3"/>
      <c r="MMC146" s="3"/>
      <c r="MMD146" s="3"/>
      <c r="MME146" s="3"/>
      <c r="MMF146" s="3"/>
      <c r="MMG146" s="3"/>
      <c r="MMH146" s="3"/>
      <c r="MMI146" s="3"/>
      <c r="MMJ146" s="3"/>
      <c r="MMK146" s="3"/>
      <c r="MML146" s="3"/>
      <c r="MMM146" s="3"/>
      <c r="MMN146" s="3"/>
      <c r="MMO146" s="3"/>
      <c r="MMP146" s="3"/>
      <c r="MMQ146" s="3"/>
      <c r="MMR146" s="3"/>
      <c r="MMS146" s="3"/>
      <c r="MMT146" s="3"/>
      <c r="MMU146" s="3"/>
      <c r="MMV146" s="3"/>
      <c r="MMW146" s="3"/>
      <c r="MMX146" s="3"/>
      <c r="MMY146" s="3"/>
      <c r="MMZ146" s="3"/>
      <c r="MNA146" s="3"/>
      <c r="MNB146" s="3"/>
      <c r="MNC146" s="3"/>
      <c r="MND146" s="3"/>
      <c r="MNE146" s="3"/>
      <c r="MNF146" s="3"/>
      <c r="MNG146" s="3"/>
      <c r="MNH146" s="3"/>
      <c r="MNI146" s="3"/>
      <c r="MNJ146" s="3"/>
      <c r="MNK146" s="3"/>
      <c r="MNL146" s="3"/>
      <c r="MNM146" s="3"/>
      <c r="MNN146" s="3"/>
      <c r="MNO146" s="3"/>
      <c r="MNP146" s="3"/>
      <c r="MNQ146" s="3"/>
      <c r="MNR146" s="3"/>
      <c r="MNS146" s="3"/>
      <c r="MNT146" s="3"/>
      <c r="MNU146" s="3"/>
      <c r="MNV146" s="3"/>
      <c r="MNW146" s="3"/>
      <c r="MNX146" s="3"/>
      <c r="MNY146" s="3"/>
      <c r="MNZ146" s="3"/>
      <c r="MOA146" s="3"/>
      <c r="MOB146" s="3"/>
      <c r="MOC146" s="3"/>
      <c r="MOD146" s="3"/>
      <c r="MOE146" s="3"/>
      <c r="MOF146" s="3"/>
      <c r="MOG146" s="3"/>
      <c r="MOH146" s="3"/>
      <c r="MOI146" s="3"/>
      <c r="MOJ146" s="3"/>
      <c r="MOK146" s="3"/>
      <c r="MOL146" s="3"/>
      <c r="MOM146" s="3"/>
      <c r="MON146" s="3"/>
      <c r="MOO146" s="3"/>
      <c r="MOP146" s="3"/>
      <c r="MOQ146" s="3"/>
      <c r="MOR146" s="3"/>
      <c r="MOS146" s="3"/>
      <c r="MOT146" s="3"/>
      <c r="MOU146" s="3"/>
      <c r="MOV146" s="3"/>
      <c r="MOW146" s="3"/>
      <c r="MOX146" s="3"/>
      <c r="MOY146" s="3"/>
      <c r="MOZ146" s="3"/>
      <c r="MPA146" s="3"/>
      <c r="MPB146" s="3"/>
      <c r="MPC146" s="3"/>
      <c r="MPD146" s="3"/>
      <c r="MPE146" s="3"/>
      <c r="MPF146" s="3"/>
      <c r="MPG146" s="3"/>
      <c r="MPH146" s="3"/>
      <c r="MPI146" s="3"/>
      <c r="MPJ146" s="3"/>
      <c r="MPK146" s="3"/>
      <c r="MPL146" s="3"/>
      <c r="MPM146" s="3"/>
      <c r="MPN146" s="3"/>
      <c r="MPO146" s="3"/>
      <c r="MPP146" s="3"/>
      <c r="MPQ146" s="3"/>
      <c r="MPR146" s="3"/>
      <c r="MPS146" s="3"/>
      <c r="MPT146" s="3"/>
      <c r="MPU146" s="3"/>
      <c r="MPV146" s="3"/>
      <c r="MPW146" s="3"/>
      <c r="MPX146" s="3"/>
      <c r="MPY146" s="3"/>
      <c r="MPZ146" s="3"/>
      <c r="MQA146" s="3"/>
      <c r="MQB146" s="3"/>
      <c r="MQC146" s="3"/>
      <c r="MQD146" s="3"/>
      <c r="MQE146" s="3"/>
      <c r="MQF146" s="3"/>
      <c r="MQG146" s="3"/>
      <c r="MQH146" s="3"/>
      <c r="MQI146" s="3"/>
      <c r="MQJ146" s="3"/>
      <c r="MQK146" s="3"/>
      <c r="MQL146" s="3"/>
      <c r="MQM146" s="3"/>
      <c r="MQN146" s="3"/>
      <c r="MQO146" s="3"/>
      <c r="MQP146" s="3"/>
      <c r="MQQ146" s="3"/>
      <c r="MQR146" s="3"/>
      <c r="MQS146" s="3"/>
      <c r="MQT146" s="3"/>
      <c r="MQU146" s="3"/>
      <c r="MQV146" s="3"/>
      <c r="MQW146" s="3"/>
      <c r="MQX146" s="3"/>
      <c r="MQY146" s="3"/>
      <c r="MQZ146" s="3"/>
      <c r="MRA146" s="3"/>
      <c r="MRB146" s="3"/>
      <c r="MRC146" s="3"/>
      <c r="MRD146" s="3"/>
      <c r="MRE146" s="3"/>
      <c r="MRF146" s="3"/>
      <c r="MRG146" s="3"/>
      <c r="MRH146" s="3"/>
      <c r="MRI146" s="3"/>
      <c r="MRJ146" s="3"/>
      <c r="MRK146" s="3"/>
      <c r="MRL146" s="3"/>
      <c r="MRM146" s="3"/>
      <c r="MRN146" s="3"/>
      <c r="MRO146" s="3"/>
      <c r="MRP146" s="3"/>
      <c r="MRQ146" s="3"/>
      <c r="MRR146" s="3"/>
      <c r="MRS146" s="3"/>
      <c r="MRT146" s="3"/>
      <c r="MRU146" s="3"/>
      <c r="MRV146" s="3"/>
      <c r="MRW146" s="3"/>
      <c r="MRX146" s="3"/>
      <c r="MRY146" s="3"/>
      <c r="MRZ146" s="3"/>
      <c r="MSA146" s="3"/>
      <c r="MSB146" s="3"/>
      <c r="MSC146" s="3"/>
      <c r="MSD146" s="3"/>
      <c r="MSE146" s="3"/>
      <c r="MSF146" s="3"/>
      <c r="MSG146" s="3"/>
      <c r="MSH146" s="3"/>
      <c r="MSI146" s="3"/>
      <c r="MSJ146" s="3"/>
      <c r="MSK146" s="3"/>
      <c r="MSL146" s="3"/>
      <c r="MSM146" s="3"/>
      <c r="MSN146" s="3"/>
      <c r="MSO146" s="3"/>
      <c r="MSP146" s="3"/>
      <c r="MSQ146" s="3"/>
      <c r="MSR146" s="3"/>
      <c r="MSS146" s="3"/>
      <c r="MST146" s="3"/>
      <c r="MSU146" s="3"/>
      <c r="MSV146" s="3"/>
      <c r="MSW146" s="3"/>
      <c r="MSX146" s="3"/>
      <c r="MSY146" s="3"/>
      <c r="MSZ146" s="3"/>
      <c r="MTA146" s="3"/>
      <c r="MTB146" s="3"/>
      <c r="MTC146" s="3"/>
      <c r="MTD146" s="3"/>
      <c r="MTE146" s="3"/>
      <c r="MTF146" s="3"/>
      <c r="MTG146" s="3"/>
      <c r="MTH146" s="3"/>
      <c r="MTI146" s="3"/>
      <c r="MTJ146" s="3"/>
      <c r="MTK146" s="3"/>
      <c r="MTL146" s="3"/>
      <c r="MTM146" s="3"/>
      <c r="MTN146" s="3"/>
      <c r="MTO146" s="3"/>
      <c r="MTP146" s="3"/>
      <c r="MTQ146" s="3"/>
      <c r="MTR146" s="3"/>
      <c r="MTS146" s="3"/>
      <c r="MTT146" s="3"/>
      <c r="MTU146" s="3"/>
      <c r="MTV146" s="3"/>
      <c r="MTW146" s="3"/>
      <c r="MTX146" s="3"/>
      <c r="MTY146" s="3"/>
      <c r="MTZ146" s="3"/>
      <c r="MUA146" s="3"/>
      <c r="MUB146" s="3"/>
      <c r="MUC146" s="3"/>
      <c r="MUD146" s="3"/>
      <c r="MUE146" s="3"/>
      <c r="MUF146" s="3"/>
      <c r="MUG146" s="3"/>
      <c r="MUH146" s="3"/>
      <c r="MUI146" s="3"/>
      <c r="MUJ146" s="3"/>
      <c r="MUK146" s="3"/>
      <c r="MUL146" s="3"/>
      <c r="MUM146" s="3"/>
      <c r="MUN146" s="3"/>
      <c r="MUO146" s="3"/>
      <c r="MUP146" s="3"/>
      <c r="MUQ146" s="3"/>
      <c r="MUR146" s="3"/>
      <c r="MUS146" s="3"/>
      <c r="MUT146" s="3"/>
      <c r="MUU146" s="3"/>
      <c r="MUV146" s="3"/>
      <c r="MUW146" s="3"/>
      <c r="MUX146" s="3"/>
      <c r="MUY146" s="3"/>
      <c r="MUZ146" s="3"/>
      <c r="MVA146" s="3"/>
      <c r="MVB146" s="3"/>
      <c r="MVC146" s="3"/>
      <c r="MVD146" s="3"/>
      <c r="MVE146" s="3"/>
      <c r="MVF146" s="3"/>
      <c r="MVG146" s="3"/>
      <c r="MVH146" s="3"/>
      <c r="MVI146" s="3"/>
      <c r="MVJ146" s="3"/>
      <c r="MVK146" s="3"/>
      <c r="MVL146" s="3"/>
      <c r="MVM146" s="3"/>
      <c r="MVN146" s="3"/>
      <c r="MVO146" s="3"/>
      <c r="MVP146" s="3"/>
      <c r="MVQ146" s="3"/>
      <c r="MVR146" s="3"/>
      <c r="MVS146" s="3"/>
      <c r="MVT146" s="3"/>
      <c r="MVU146" s="3"/>
      <c r="MVV146" s="3"/>
      <c r="MVW146" s="3"/>
      <c r="MVX146" s="3"/>
      <c r="MVY146" s="3"/>
      <c r="MVZ146" s="3"/>
      <c r="MWA146" s="3"/>
      <c r="MWB146" s="3"/>
      <c r="MWC146" s="3"/>
      <c r="MWD146" s="3"/>
      <c r="MWE146" s="3"/>
      <c r="MWF146" s="3"/>
      <c r="MWG146" s="3"/>
      <c r="MWH146" s="3"/>
      <c r="MWI146" s="3"/>
      <c r="MWJ146" s="3"/>
      <c r="MWK146" s="3"/>
      <c r="MWL146" s="3"/>
      <c r="MWM146" s="3"/>
      <c r="MWN146" s="3"/>
      <c r="MWO146" s="3"/>
      <c r="MWP146" s="3"/>
      <c r="MWQ146" s="3"/>
      <c r="MWR146" s="3"/>
      <c r="MWS146" s="3"/>
      <c r="MWT146" s="3"/>
      <c r="MWU146" s="3"/>
      <c r="MWV146" s="3"/>
      <c r="MWW146" s="3"/>
      <c r="MWX146" s="3"/>
      <c r="MWY146" s="3"/>
      <c r="MWZ146" s="3"/>
      <c r="MXA146" s="3"/>
      <c r="MXB146" s="3"/>
      <c r="MXC146" s="3"/>
      <c r="MXD146" s="3"/>
      <c r="MXE146" s="3"/>
      <c r="MXF146" s="3"/>
      <c r="MXG146" s="3"/>
      <c r="MXH146" s="3"/>
      <c r="MXI146" s="3"/>
      <c r="MXJ146" s="3"/>
      <c r="MXK146" s="3"/>
      <c r="MXL146" s="3"/>
      <c r="MXM146" s="3"/>
      <c r="MXN146" s="3"/>
      <c r="MXO146" s="3"/>
      <c r="MXP146" s="3"/>
      <c r="MXQ146" s="3"/>
      <c r="MXR146" s="3"/>
      <c r="MXS146" s="3"/>
      <c r="MXT146" s="3"/>
      <c r="MXU146" s="3"/>
      <c r="MXV146" s="3"/>
      <c r="MXW146" s="3"/>
      <c r="MXX146" s="3"/>
      <c r="MXY146" s="3"/>
      <c r="MXZ146" s="3"/>
      <c r="MYA146" s="3"/>
      <c r="MYB146" s="3"/>
      <c r="MYC146" s="3"/>
      <c r="MYD146" s="3"/>
      <c r="MYE146" s="3"/>
      <c r="MYF146" s="3"/>
      <c r="MYG146" s="3"/>
      <c r="MYH146" s="3"/>
      <c r="MYI146" s="3"/>
      <c r="MYJ146" s="3"/>
      <c r="MYK146" s="3"/>
      <c r="MYL146" s="3"/>
      <c r="MYM146" s="3"/>
      <c r="MYN146" s="3"/>
      <c r="MYO146" s="3"/>
      <c r="MYP146" s="3"/>
      <c r="MYQ146" s="3"/>
      <c r="MYR146" s="3"/>
      <c r="MYS146" s="3"/>
      <c r="MYT146" s="3"/>
      <c r="MYU146" s="3"/>
      <c r="MYV146" s="3"/>
      <c r="MYW146" s="3"/>
      <c r="MYX146" s="3"/>
      <c r="MYY146" s="3"/>
      <c r="MYZ146" s="3"/>
      <c r="MZA146" s="3"/>
      <c r="MZB146" s="3"/>
      <c r="MZC146" s="3"/>
      <c r="MZD146" s="3"/>
      <c r="MZE146" s="3"/>
      <c r="MZF146" s="3"/>
      <c r="MZG146" s="3"/>
      <c r="MZH146" s="3"/>
      <c r="MZI146" s="3"/>
      <c r="MZJ146" s="3"/>
      <c r="MZK146" s="3"/>
      <c r="MZL146" s="3"/>
      <c r="MZM146" s="3"/>
      <c r="MZN146" s="3"/>
      <c r="MZO146" s="3"/>
      <c r="MZP146" s="3"/>
      <c r="MZQ146" s="3"/>
      <c r="MZR146" s="3"/>
      <c r="MZS146" s="3"/>
      <c r="MZT146" s="3"/>
      <c r="MZU146" s="3"/>
      <c r="MZV146" s="3"/>
      <c r="MZW146" s="3"/>
      <c r="MZX146" s="3"/>
      <c r="MZY146" s="3"/>
      <c r="MZZ146" s="3"/>
      <c r="NAA146" s="3"/>
      <c r="NAB146" s="3"/>
      <c r="NAC146" s="3"/>
      <c r="NAD146" s="3"/>
      <c r="NAE146" s="3"/>
      <c r="NAF146" s="3"/>
      <c r="NAG146" s="3"/>
      <c r="NAH146" s="3"/>
      <c r="NAI146" s="3"/>
      <c r="NAJ146" s="3"/>
      <c r="NAK146" s="3"/>
      <c r="NAL146" s="3"/>
      <c r="NAM146" s="3"/>
      <c r="NAN146" s="3"/>
      <c r="NAO146" s="3"/>
      <c r="NAP146" s="3"/>
      <c r="NAQ146" s="3"/>
      <c r="NAR146" s="3"/>
      <c r="NAS146" s="3"/>
      <c r="NAT146" s="3"/>
      <c r="NAU146" s="3"/>
      <c r="NAV146" s="3"/>
      <c r="NAW146" s="3"/>
      <c r="NAX146" s="3"/>
      <c r="NAY146" s="3"/>
      <c r="NAZ146" s="3"/>
      <c r="NBA146" s="3"/>
      <c r="NBB146" s="3"/>
      <c r="NBC146" s="3"/>
      <c r="NBD146" s="3"/>
      <c r="NBE146" s="3"/>
      <c r="NBF146" s="3"/>
      <c r="NBG146" s="3"/>
      <c r="NBH146" s="3"/>
      <c r="NBI146" s="3"/>
      <c r="NBJ146" s="3"/>
      <c r="NBK146" s="3"/>
      <c r="NBL146" s="3"/>
      <c r="NBM146" s="3"/>
      <c r="NBN146" s="3"/>
      <c r="NBO146" s="3"/>
      <c r="NBP146" s="3"/>
      <c r="NBQ146" s="3"/>
      <c r="NBR146" s="3"/>
      <c r="NBS146" s="3"/>
      <c r="NBT146" s="3"/>
      <c r="NBU146" s="3"/>
      <c r="NBV146" s="3"/>
      <c r="NBW146" s="3"/>
      <c r="NBX146" s="3"/>
      <c r="NBY146" s="3"/>
      <c r="NBZ146" s="3"/>
      <c r="NCA146" s="3"/>
      <c r="NCB146" s="3"/>
      <c r="NCC146" s="3"/>
      <c r="NCD146" s="3"/>
      <c r="NCE146" s="3"/>
      <c r="NCF146" s="3"/>
      <c r="NCG146" s="3"/>
      <c r="NCH146" s="3"/>
      <c r="NCI146" s="3"/>
      <c r="NCJ146" s="3"/>
      <c r="NCK146" s="3"/>
      <c r="NCL146" s="3"/>
      <c r="NCM146" s="3"/>
      <c r="NCN146" s="3"/>
      <c r="NCO146" s="3"/>
      <c r="NCP146" s="3"/>
      <c r="NCQ146" s="3"/>
      <c r="NCR146" s="3"/>
      <c r="NCS146" s="3"/>
      <c r="NCT146" s="3"/>
      <c r="NCU146" s="3"/>
      <c r="NCV146" s="3"/>
      <c r="NCW146" s="3"/>
      <c r="NCX146" s="3"/>
      <c r="NCY146" s="3"/>
      <c r="NCZ146" s="3"/>
      <c r="NDA146" s="3"/>
      <c r="NDB146" s="3"/>
      <c r="NDC146" s="3"/>
      <c r="NDD146" s="3"/>
      <c r="NDE146" s="3"/>
      <c r="NDF146" s="3"/>
      <c r="NDG146" s="3"/>
      <c r="NDH146" s="3"/>
      <c r="NDI146" s="3"/>
      <c r="NDJ146" s="3"/>
      <c r="NDK146" s="3"/>
      <c r="NDL146" s="3"/>
      <c r="NDM146" s="3"/>
      <c r="NDN146" s="3"/>
      <c r="NDO146" s="3"/>
      <c r="NDP146" s="3"/>
      <c r="NDQ146" s="3"/>
      <c r="NDR146" s="3"/>
      <c r="NDS146" s="3"/>
      <c r="NDT146" s="3"/>
      <c r="NDU146" s="3"/>
      <c r="NDV146" s="3"/>
      <c r="NDW146" s="3"/>
      <c r="NDX146" s="3"/>
      <c r="NDY146" s="3"/>
      <c r="NDZ146" s="3"/>
      <c r="NEA146" s="3"/>
      <c r="NEB146" s="3"/>
      <c r="NEC146" s="3"/>
      <c r="NED146" s="3"/>
      <c r="NEE146" s="3"/>
      <c r="NEF146" s="3"/>
      <c r="NEG146" s="3"/>
      <c r="NEH146" s="3"/>
      <c r="NEI146" s="3"/>
      <c r="NEJ146" s="3"/>
      <c r="NEK146" s="3"/>
      <c r="NEL146" s="3"/>
      <c r="NEM146" s="3"/>
      <c r="NEN146" s="3"/>
      <c r="NEO146" s="3"/>
      <c r="NEP146" s="3"/>
      <c r="NEQ146" s="3"/>
      <c r="NER146" s="3"/>
      <c r="NES146" s="3"/>
      <c r="NET146" s="3"/>
      <c r="NEU146" s="3"/>
      <c r="NEV146" s="3"/>
      <c r="NEW146" s="3"/>
      <c r="NEX146" s="3"/>
      <c r="NEY146" s="3"/>
      <c r="NEZ146" s="3"/>
      <c r="NFA146" s="3"/>
      <c r="NFB146" s="3"/>
      <c r="NFC146" s="3"/>
      <c r="NFD146" s="3"/>
      <c r="NFE146" s="3"/>
      <c r="NFF146" s="3"/>
      <c r="NFG146" s="3"/>
      <c r="NFH146" s="3"/>
      <c r="NFI146" s="3"/>
      <c r="NFJ146" s="3"/>
      <c r="NFK146" s="3"/>
      <c r="NFL146" s="3"/>
      <c r="NFM146" s="3"/>
      <c r="NFN146" s="3"/>
      <c r="NFO146" s="3"/>
      <c r="NFP146" s="3"/>
      <c r="NFQ146" s="3"/>
      <c r="NFR146" s="3"/>
      <c r="NFS146" s="3"/>
      <c r="NFT146" s="3"/>
      <c r="NFU146" s="3"/>
      <c r="NFV146" s="3"/>
      <c r="NFW146" s="3"/>
      <c r="NFX146" s="3"/>
      <c r="NFY146" s="3"/>
      <c r="NFZ146" s="3"/>
      <c r="NGA146" s="3"/>
      <c r="NGB146" s="3"/>
      <c r="NGC146" s="3"/>
      <c r="NGD146" s="3"/>
      <c r="NGE146" s="3"/>
      <c r="NGF146" s="3"/>
      <c r="NGG146" s="3"/>
      <c r="NGH146" s="3"/>
      <c r="NGI146" s="3"/>
      <c r="NGJ146" s="3"/>
      <c r="NGK146" s="3"/>
      <c r="NGL146" s="3"/>
      <c r="NGM146" s="3"/>
      <c r="NGN146" s="3"/>
      <c r="NGO146" s="3"/>
      <c r="NGP146" s="3"/>
      <c r="NGQ146" s="3"/>
      <c r="NGR146" s="3"/>
      <c r="NGS146" s="3"/>
      <c r="NGT146" s="3"/>
      <c r="NGU146" s="3"/>
      <c r="NGV146" s="3"/>
      <c r="NGW146" s="3"/>
      <c r="NGX146" s="3"/>
      <c r="NGY146" s="3"/>
      <c r="NGZ146" s="3"/>
      <c r="NHA146" s="3"/>
      <c r="NHB146" s="3"/>
      <c r="NHC146" s="3"/>
      <c r="NHD146" s="3"/>
      <c r="NHE146" s="3"/>
      <c r="NHF146" s="3"/>
      <c r="NHG146" s="3"/>
      <c r="NHH146" s="3"/>
      <c r="NHI146" s="3"/>
      <c r="NHJ146" s="3"/>
      <c r="NHK146" s="3"/>
      <c r="NHL146" s="3"/>
      <c r="NHM146" s="3"/>
      <c r="NHN146" s="3"/>
      <c r="NHO146" s="3"/>
      <c r="NHP146" s="3"/>
      <c r="NHQ146" s="3"/>
      <c r="NHR146" s="3"/>
      <c r="NHS146" s="3"/>
      <c r="NHT146" s="3"/>
      <c r="NHU146" s="3"/>
      <c r="NHV146" s="3"/>
      <c r="NHW146" s="3"/>
      <c r="NHX146" s="3"/>
      <c r="NHY146" s="3"/>
      <c r="NHZ146" s="3"/>
      <c r="NIA146" s="3"/>
      <c r="NIB146" s="3"/>
      <c r="NIC146" s="3"/>
      <c r="NID146" s="3"/>
      <c r="NIE146" s="3"/>
      <c r="NIF146" s="3"/>
      <c r="NIG146" s="3"/>
      <c r="NIH146" s="3"/>
      <c r="NII146" s="3"/>
      <c r="NIJ146" s="3"/>
      <c r="NIK146" s="3"/>
      <c r="NIL146" s="3"/>
      <c r="NIM146" s="3"/>
      <c r="NIN146" s="3"/>
      <c r="NIO146" s="3"/>
      <c r="NIP146" s="3"/>
      <c r="NIQ146" s="3"/>
      <c r="NIR146" s="3"/>
      <c r="NIS146" s="3"/>
      <c r="NIT146" s="3"/>
      <c r="NIU146" s="3"/>
      <c r="NIV146" s="3"/>
      <c r="NIW146" s="3"/>
      <c r="NIX146" s="3"/>
      <c r="NIY146" s="3"/>
      <c r="NIZ146" s="3"/>
      <c r="NJA146" s="3"/>
      <c r="NJB146" s="3"/>
      <c r="NJC146" s="3"/>
      <c r="NJD146" s="3"/>
      <c r="NJE146" s="3"/>
      <c r="NJF146" s="3"/>
      <c r="NJG146" s="3"/>
      <c r="NJH146" s="3"/>
      <c r="NJI146" s="3"/>
      <c r="NJJ146" s="3"/>
      <c r="NJK146" s="3"/>
      <c r="NJL146" s="3"/>
      <c r="NJM146" s="3"/>
      <c r="NJN146" s="3"/>
      <c r="NJO146" s="3"/>
      <c r="NJP146" s="3"/>
      <c r="NJQ146" s="3"/>
      <c r="NJR146" s="3"/>
      <c r="NJS146" s="3"/>
      <c r="NJT146" s="3"/>
      <c r="NJU146" s="3"/>
      <c r="NJV146" s="3"/>
      <c r="NJW146" s="3"/>
      <c r="NJX146" s="3"/>
      <c r="NJY146" s="3"/>
      <c r="NJZ146" s="3"/>
      <c r="NKA146" s="3"/>
      <c r="NKB146" s="3"/>
      <c r="NKC146" s="3"/>
      <c r="NKD146" s="3"/>
      <c r="NKE146" s="3"/>
      <c r="NKF146" s="3"/>
      <c r="NKG146" s="3"/>
      <c r="NKH146" s="3"/>
      <c r="NKI146" s="3"/>
      <c r="NKJ146" s="3"/>
      <c r="NKK146" s="3"/>
      <c r="NKL146" s="3"/>
      <c r="NKM146" s="3"/>
      <c r="NKN146" s="3"/>
      <c r="NKO146" s="3"/>
      <c r="NKP146" s="3"/>
      <c r="NKQ146" s="3"/>
      <c r="NKR146" s="3"/>
      <c r="NKS146" s="3"/>
      <c r="NKT146" s="3"/>
      <c r="NKU146" s="3"/>
      <c r="NKV146" s="3"/>
      <c r="NKW146" s="3"/>
      <c r="NKX146" s="3"/>
      <c r="NKY146" s="3"/>
      <c r="NKZ146" s="3"/>
      <c r="NLA146" s="3"/>
      <c r="NLB146" s="3"/>
      <c r="NLC146" s="3"/>
      <c r="NLD146" s="3"/>
      <c r="NLE146" s="3"/>
      <c r="NLF146" s="3"/>
      <c r="NLG146" s="3"/>
      <c r="NLH146" s="3"/>
      <c r="NLI146" s="3"/>
      <c r="NLJ146" s="3"/>
      <c r="NLK146" s="3"/>
      <c r="NLL146" s="3"/>
      <c r="NLM146" s="3"/>
      <c r="NLN146" s="3"/>
      <c r="NLO146" s="3"/>
      <c r="NLP146" s="3"/>
      <c r="NLQ146" s="3"/>
      <c r="NLR146" s="3"/>
      <c r="NLS146" s="3"/>
      <c r="NLT146" s="3"/>
      <c r="NLU146" s="3"/>
      <c r="NLV146" s="3"/>
      <c r="NLW146" s="3"/>
      <c r="NLX146" s="3"/>
      <c r="NLY146" s="3"/>
      <c r="NLZ146" s="3"/>
      <c r="NMA146" s="3"/>
      <c r="NMB146" s="3"/>
      <c r="NMC146" s="3"/>
      <c r="NMD146" s="3"/>
      <c r="NME146" s="3"/>
      <c r="NMF146" s="3"/>
      <c r="NMG146" s="3"/>
      <c r="NMH146" s="3"/>
      <c r="NMI146" s="3"/>
      <c r="NMJ146" s="3"/>
      <c r="NMK146" s="3"/>
      <c r="NML146" s="3"/>
      <c r="NMM146" s="3"/>
      <c r="NMN146" s="3"/>
      <c r="NMO146" s="3"/>
      <c r="NMP146" s="3"/>
      <c r="NMQ146" s="3"/>
      <c r="NMR146" s="3"/>
      <c r="NMS146" s="3"/>
      <c r="NMT146" s="3"/>
      <c r="NMU146" s="3"/>
      <c r="NMV146" s="3"/>
      <c r="NMW146" s="3"/>
      <c r="NMX146" s="3"/>
      <c r="NMY146" s="3"/>
      <c r="NMZ146" s="3"/>
      <c r="NNA146" s="3"/>
      <c r="NNB146" s="3"/>
      <c r="NNC146" s="3"/>
      <c r="NND146" s="3"/>
      <c r="NNE146" s="3"/>
      <c r="NNF146" s="3"/>
      <c r="NNG146" s="3"/>
      <c r="NNH146" s="3"/>
      <c r="NNI146" s="3"/>
      <c r="NNJ146" s="3"/>
      <c r="NNK146" s="3"/>
      <c r="NNL146" s="3"/>
      <c r="NNM146" s="3"/>
      <c r="NNN146" s="3"/>
      <c r="NNO146" s="3"/>
      <c r="NNP146" s="3"/>
      <c r="NNQ146" s="3"/>
      <c r="NNR146" s="3"/>
      <c r="NNS146" s="3"/>
      <c r="NNT146" s="3"/>
      <c r="NNU146" s="3"/>
      <c r="NNV146" s="3"/>
      <c r="NNW146" s="3"/>
      <c r="NNX146" s="3"/>
      <c r="NNY146" s="3"/>
      <c r="NNZ146" s="3"/>
      <c r="NOA146" s="3"/>
      <c r="NOB146" s="3"/>
      <c r="NOC146" s="3"/>
      <c r="NOD146" s="3"/>
      <c r="NOE146" s="3"/>
      <c r="NOF146" s="3"/>
      <c r="NOG146" s="3"/>
      <c r="NOH146" s="3"/>
      <c r="NOI146" s="3"/>
      <c r="NOJ146" s="3"/>
      <c r="NOK146" s="3"/>
      <c r="NOL146" s="3"/>
      <c r="NOM146" s="3"/>
      <c r="NON146" s="3"/>
      <c r="NOO146" s="3"/>
      <c r="NOP146" s="3"/>
      <c r="NOQ146" s="3"/>
      <c r="NOR146" s="3"/>
      <c r="NOS146" s="3"/>
      <c r="NOT146" s="3"/>
      <c r="NOU146" s="3"/>
      <c r="NOV146" s="3"/>
      <c r="NOW146" s="3"/>
      <c r="NOX146" s="3"/>
      <c r="NOY146" s="3"/>
      <c r="NOZ146" s="3"/>
      <c r="NPA146" s="3"/>
      <c r="NPB146" s="3"/>
      <c r="NPC146" s="3"/>
      <c r="NPD146" s="3"/>
      <c r="NPE146" s="3"/>
      <c r="NPF146" s="3"/>
      <c r="NPG146" s="3"/>
      <c r="NPH146" s="3"/>
      <c r="NPI146" s="3"/>
      <c r="NPJ146" s="3"/>
      <c r="NPK146" s="3"/>
      <c r="NPL146" s="3"/>
      <c r="NPM146" s="3"/>
      <c r="NPN146" s="3"/>
      <c r="NPO146" s="3"/>
      <c r="NPP146" s="3"/>
      <c r="NPQ146" s="3"/>
      <c r="NPR146" s="3"/>
      <c r="NPS146" s="3"/>
      <c r="NPT146" s="3"/>
      <c r="NPU146" s="3"/>
      <c r="NPV146" s="3"/>
      <c r="NPW146" s="3"/>
      <c r="NPX146" s="3"/>
      <c r="NPY146" s="3"/>
      <c r="NPZ146" s="3"/>
      <c r="NQA146" s="3"/>
      <c r="NQB146" s="3"/>
      <c r="NQC146" s="3"/>
      <c r="NQD146" s="3"/>
      <c r="NQE146" s="3"/>
      <c r="NQF146" s="3"/>
      <c r="NQG146" s="3"/>
      <c r="NQH146" s="3"/>
      <c r="NQI146" s="3"/>
      <c r="NQJ146" s="3"/>
      <c r="NQK146" s="3"/>
      <c r="NQL146" s="3"/>
      <c r="NQM146" s="3"/>
      <c r="NQN146" s="3"/>
      <c r="NQO146" s="3"/>
      <c r="NQP146" s="3"/>
      <c r="NQQ146" s="3"/>
      <c r="NQR146" s="3"/>
      <c r="NQS146" s="3"/>
      <c r="NQT146" s="3"/>
      <c r="NQU146" s="3"/>
      <c r="NQV146" s="3"/>
      <c r="NQW146" s="3"/>
      <c r="NQX146" s="3"/>
      <c r="NQY146" s="3"/>
      <c r="NQZ146" s="3"/>
      <c r="NRA146" s="3"/>
      <c r="NRB146" s="3"/>
      <c r="NRC146" s="3"/>
      <c r="NRD146" s="3"/>
      <c r="NRE146" s="3"/>
      <c r="NRF146" s="3"/>
      <c r="NRG146" s="3"/>
      <c r="NRH146" s="3"/>
      <c r="NRI146" s="3"/>
      <c r="NRJ146" s="3"/>
      <c r="NRK146" s="3"/>
      <c r="NRL146" s="3"/>
      <c r="NRM146" s="3"/>
      <c r="NRN146" s="3"/>
      <c r="NRO146" s="3"/>
      <c r="NRP146" s="3"/>
      <c r="NRQ146" s="3"/>
      <c r="NRR146" s="3"/>
      <c r="NRS146" s="3"/>
      <c r="NRT146" s="3"/>
      <c r="NRU146" s="3"/>
      <c r="NRV146" s="3"/>
      <c r="NRW146" s="3"/>
      <c r="NRX146" s="3"/>
      <c r="NRY146" s="3"/>
      <c r="NRZ146" s="3"/>
      <c r="NSA146" s="3"/>
      <c r="NSB146" s="3"/>
      <c r="NSC146" s="3"/>
      <c r="NSD146" s="3"/>
      <c r="NSE146" s="3"/>
      <c r="NSF146" s="3"/>
      <c r="NSG146" s="3"/>
      <c r="NSH146" s="3"/>
      <c r="NSI146" s="3"/>
      <c r="NSJ146" s="3"/>
      <c r="NSK146" s="3"/>
      <c r="NSL146" s="3"/>
      <c r="NSM146" s="3"/>
      <c r="NSN146" s="3"/>
      <c r="NSO146" s="3"/>
      <c r="NSP146" s="3"/>
      <c r="NSQ146" s="3"/>
      <c r="NSR146" s="3"/>
      <c r="NSS146" s="3"/>
      <c r="NST146" s="3"/>
      <c r="NSU146" s="3"/>
      <c r="NSV146" s="3"/>
      <c r="NSW146" s="3"/>
      <c r="NSX146" s="3"/>
      <c r="NSY146" s="3"/>
      <c r="NSZ146" s="3"/>
      <c r="NTA146" s="3"/>
      <c r="NTB146" s="3"/>
      <c r="NTC146" s="3"/>
      <c r="NTD146" s="3"/>
      <c r="NTE146" s="3"/>
      <c r="NTF146" s="3"/>
      <c r="NTG146" s="3"/>
      <c r="NTH146" s="3"/>
      <c r="NTI146" s="3"/>
      <c r="NTJ146" s="3"/>
      <c r="NTK146" s="3"/>
      <c r="NTL146" s="3"/>
      <c r="NTM146" s="3"/>
      <c r="NTN146" s="3"/>
      <c r="NTO146" s="3"/>
      <c r="NTP146" s="3"/>
      <c r="NTQ146" s="3"/>
      <c r="NTR146" s="3"/>
      <c r="NTS146" s="3"/>
      <c r="NTT146" s="3"/>
      <c r="NTU146" s="3"/>
      <c r="NTV146" s="3"/>
      <c r="NTW146" s="3"/>
      <c r="NTX146" s="3"/>
      <c r="NTY146" s="3"/>
      <c r="NTZ146" s="3"/>
      <c r="NUA146" s="3"/>
      <c r="NUB146" s="3"/>
      <c r="NUC146" s="3"/>
      <c r="NUD146" s="3"/>
      <c r="NUE146" s="3"/>
      <c r="NUF146" s="3"/>
      <c r="NUG146" s="3"/>
      <c r="NUH146" s="3"/>
      <c r="NUI146" s="3"/>
      <c r="NUJ146" s="3"/>
      <c r="NUK146" s="3"/>
      <c r="NUL146" s="3"/>
      <c r="NUM146" s="3"/>
      <c r="NUN146" s="3"/>
      <c r="NUO146" s="3"/>
      <c r="NUP146" s="3"/>
      <c r="NUQ146" s="3"/>
      <c r="NUR146" s="3"/>
      <c r="NUS146" s="3"/>
      <c r="NUT146" s="3"/>
      <c r="NUU146" s="3"/>
      <c r="NUV146" s="3"/>
      <c r="NUW146" s="3"/>
      <c r="NUX146" s="3"/>
      <c r="NUY146" s="3"/>
      <c r="NUZ146" s="3"/>
      <c r="NVA146" s="3"/>
      <c r="NVB146" s="3"/>
      <c r="NVC146" s="3"/>
      <c r="NVD146" s="3"/>
      <c r="NVE146" s="3"/>
      <c r="NVF146" s="3"/>
      <c r="NVG146" s="3"/>
      <c r="NVH146" s="3"/>
      <c r="NVI146" s="3"/>
      <c r="NVJ146" s="3"/>
      <c r="NVK146" s="3"/>
      <c r="NVL146" s="3"/>
      <c r="NVM146" s="3"/>
      <c r="NVN146" s="3"/>
      <c r="NVO146" s="3"/>
      <c r="NVP146" s="3"/>
      <c r="NVQ146" s="3"/>
      <c r="NVR146" s="3"/>
      <c r="NVS146" s="3"/>
      <c r="NVT146" s="3"/>
      <c r="NVU146" s="3"/>
      <c r="NVV146" s="3"/>
      <c r="NVW146" s="3"/>
      <c r="NVX146" s="3"/>
      <c r="NVY146" s="3"/>
      <c r="NVZ146" s="3"/>
      <c r="NWA146" s="3"/>
      <c r="NWB146" s="3"/>
      <c r="NWC146" s="3"/>
      <c r="NWD146" s="3"/>
      <c r="NWE146" s="3"/>
      <c r="NWF146" s="3"/>
      <c r="NWG146" s="3"/>
      <c r="NWH146" s="3"/>
      <c r="NWI146" s="3"/>
      <c r="NWJ146" s="3"/>
      <c r="NWK146" s="3"/>
      <c r="NWL146" s="3"/>
      <c r="NWM146" s="3"/>
      <c r="NWN146" s="3"/>
      <c r="NWO146" s="3"/>
      <c r="NWP146" s="3"/>
      <c r="NWQ146" s="3"/>
      <c r="NWR146" s="3"/>
      <c r="NWS146" s="3"/>
      <c r="NWT146" s="3"/>
      <c r="NWU146" s="3"/>
      <c r="NWV146" s="3"/>
      <c r="NWW146" s="3"/>
      <c r="NWX146" s="3"/>
      <c r="NWY146" s="3"/>
      <c r="NWZ146" s="3"/>
      <c r="NXA146" s="3"/>
      <c r="NXB146" s="3"/>
      <c r="NXC146" s="3"/>
      <c r="NXD146" s="3"/>
      <c r="NXE146" s="3"/>
      <c r="NXF146" s="3"/>
      <c r="NXG146" s="3"/>
      <c r="NXH146" s="3"/>
      <c r="NXI146" s="3"/>
      <c r="NXJ146" s="3"/>
      <c r="NXK146" s="3"/>
      <c r="NXL146" s="3"/>
      <c r="NXM146" s="3"/>
      <c r="NXN146" s="3"/>
      <c r="NXO146" s="3"/>
      <c r="NXP146" s="3"/>
      <c r="NXQ146" s="3"/>
      <c r="NXR146" s="3"/>
      <c r="NXS146" s="3"/>
      <c r="NXT146" s="3"/>
      <c r="NXU146" s="3"/>
      <c r="NXV146" s="3"/>
      <c r="NXW146" s="3"/>
      <c r="NXX146" s="3"/>
      <c r="NXY146" s="3"/>
      <c r="NXZ146" s="3"/>
      <c r="NYA146" s="3"/>
      <c r="NYB146" s="3"/>
      <c r="NYC146" s="3"/>
      <c r="NYD146" s="3"/>
      <c r="NYE146" s="3"/>
      <c r="NYF146" s="3"/>
      <c r="NYG146" s="3"/>
      <c r="NYH146" s="3"/>
      <c r="NYI146" s="3"/>
      <c r="NYJ146" s="3"/>
      <c r="NYK146" s="3"/>
      <c r="NYL146" s="3"/>
      <c r="NYM146" s="3"/>
      <c r="NYN146" s="3"/>
      <c r="NYO146" s="3"/>
      <c r="NYP146" s="3"/>
      <c r="NYQ146" s="3"/>
      <c r="NYR146" s="3"/>
      <c r="NYS146" s="3"/>
      <c r="NYT146" s="3"/>
      <c r="NYU146" s="3"/>
      <c r="NYV146" s="3"/>
      <c r="NYW146" s="3"/>
      <c r="NYX146" s="3"/>
      <c r="NYY146" s="3"/>
      <c r="NYZ146" s="3"/>
      <c r="NZA146" s="3"/>
      <c r="NZB146" s="3"/>
      <c r="NZC146" s="3"/>
      <c r="NZD146" s="3"/>
      <c r="NZE146" s="3"/>
      <c r="NZF146" s="3"/>
      <c r="NZG146" s="3"/>
      <c r="NZH146" s="3"/>
      <c r="NZI146" s="3"/>
      <c r="NZJ146" s="3"/>
      <c r="NZK146" s="3"/>
      <c r="NZL146" s="3"/>
      <c r="NZM146" s="3"/>
      <c r="NZN146" s="3"/>
      <c r="NZO146" s="3"/>
      <c r="NZP146" s="3"/>
      <c r="NZQ146" s="3"/>
      <c r="NZR146" s="3"/>
      <c r="NZS146" s="3"/>
      <c r="NZT146" s="3"/>
      <c r="NZU146" s="3"/>
      <c r="NZV146" s="3"/>
      <c r="NZW146" s="3"/>
      <c r="NZX146" s="3"/>
      <c r="NZY146" s="3"/>
      <c r="NZZ146" s="3"/>
      <c r="OAA146" s="3"/>
      <c r="OAB146" s="3"/>
      <c r="OAC146" s="3"/>
      <c r="OAD146" s="3"/>
      <c r="OAE146" s="3"/>
      <c r="OAF146" s="3"/>
      <c r="OAG146" s="3"/>
      <c r="OAH146" s="3"/>
      <c r="OAI146" s="3"/>
      <c r="OAJ146" s="3"/>
      <c r="OAK146" s="3"/>
      <c r="OAL146" s="3"/>
      <c r="OAM146" s="3"/>
      <c r="OAN146" s="3"/>
      <c r="OAO146" s="3"/>
      <c r="OAP146" s="3"/>
      <c r="OAQ146" s="3"/>
      <c r="OAR146" s="3"/>
      <c r="OAS146" s="3"/>
      <c r="OAT146" s="3"/>
      <c r="OAU146" s="3"/>
      <c r="OAV146" s="3"/>
      <c r="OAW146" s="3"/>
      <c r="OAX146" s="3"/>
      <c r="OAY146" s="3"/>
      <c r="OAZ146" s="3"/>
      <c r="OBA146" s="3"/>
      <c r="OBB146" s="3"/>
      <c r="OBC146" s="3"/>
      <c r="OBD146" s="3"/>
      <c r="OBE146" s="3"/>
      <c r="OBF146" s="3"/>
      <c r="OBG146" s="3"/>
      <c r="OBH146" s="3"/>
      <c r="OBI146" s="3"/>
      <c r="OBJ146" s="3"/>
      <c r="OBK146" s="3"/>
      <c r="OBL146" s="3"/>
      <c r="OBM146" s="3"/>
      <c r="OBN146" s="3"/>
      <c r="OBO146" s="3"/>
      <c r="OBP146" s="3"/>
      <c r="OBQ146" s="3"/>
      <c r="OBR146" s="3"/>
      <c r="OBS146" s="3"/>
      <c r="OBT146" s="3"/>
      <c r="OBU146" s="3"/>
      <c r="OBV146" s="3"/>
      <c r="OBW146" s="3"/>
      <c r="OBX146" s="3"/>
      <c r="OBY146" s="3"/>
      <c r="OBZ146" s="3"/>
      <c r="OCA146" s="3"/>
      <c r="OCB146" s="3"/>
      <c r="OCC146" s="3"/>
      <c r="OCD146" s="3"/>
      <c r="OCE146" s="3"/>
      <c r="OCF146" s="3"/>
      <c r="OCG146" s="3"/>
      <c r="OCH146" s="3"/>
      <c r="OCI146" s="3"/>
      <c r="OCJ146" s="3"/>
      <c r="OCK146" s="3"/>
      <c r="OCL146" s="3"/>
      <c r="OCM146" s="3"/>
      <c r="OCN146" s="3"/>
      <c r="OCO146" s="3"/>
      <c r="OCP146" s="3"/>
      <c r="OCQ146" s="3"/>
      <c r="OCR146" s="3"/>
      <c r="OCS146" s="3"/>
      <c r="OCT146" s="3"/>
      <c r="OCU146" s="3"/>
      <c r="OCV146" s="3"/>
      <c r="OCW146" s="3"/>
      <c r="OCX146" s="3"/>
      <c r="OCY146" s="3"/>
      <c r="OCZ146" s="3"/>
      <c r="ODA146" s="3"/>
      <c r="ODB146" s="3"/>
      <c r="ODC146" s="3"/>
      <c r="ODD146" s="3"/>
      <c r="ODE146" s="3"/>
      <c r="ODF146" s="3"/>
      <c r="ODG146" s="3"/>
      <c r="ODH146" s="3"/>
      <c r="ODI146" s="3"/>
      <c r="ODJ146" s="3"/>
      <c r="ODK146" s="3"/>
      <c r="ODL146" s="3"/>
      <c r="ODM146" s="3"/>
      <c r="ODN146" s="3"/>
      <c r="ODO146" s="3"/>
      <c r="ODP146" s="3"/>
      <c r="ODQ146" s="3"/>
      <c r="ODR146" s="3"/>
      <c r="ODS146" s="3"/>
      <c r="ODT146" s="3"/>
      <c r="ODU146" s="3"/>
      <c r="ODV146" s="3"/>
      <c r="ODW146" s="3"/>
      <c r="ODX146" s="3"/>
      <c r="ODY146" s="3"/>
      <c r="ODZ146" s="3"/>
      <c r="OEA146" s="3"/>
      <c r="OEB146" s="3"/>
      <c r="OEC146" s="3"/>
      <c r="OED146" s="3"/>
      <c r="OEE146" s="3"/>
      <c r="OEF146" s="3"/>
      <c r="OEG146" s="3"/>
      <c r="OEH146" s="3"/>
      <c r="OEI146" s="3"/>
      <c r="OEJ146" s="3"/>
      <c r="OEK146" s="3"/>
      <c r="OEL146" s="3"/>
      <c r="OEM146" s="3"/>
      <c r="OEN146" s="3"/>
      <c r="OEO146" s="3"/>
      <c r="OEP146" s="3"/>
      <c r="OEQ146" s="3"/>
      <c r="OER146" s="3"/>
      <c r="OES146" s="3"/>
      <c r="OET146" s="3"/>
      <c r="OEU146" s="3"/>
      <c r="OEV146" s="3"/>
      <c r="OEW146" s="3"/>
      <c r="OEX146" s="3"/>
      <c r="OEY146" s="3"/>
      <c r="OEZ146" s="3"/>
      <c r="OFA146" s="3"/>
      <c r="OFB146" s="3"/>
      <c r="OFC146" s="3"/>
      <c r="OFD146" s="3"/>
      <c r="OFE146" s="3"/>
      <c r="OFF146" s="3"/>
      <c r="OFG146" s="3"/>
      <c r="OFH146" s="3"/>
      <c r="OFI146" s="3"/>
      <c r="OFJ146" s="3"/>
      <c r="OFK146" s="3"/>
      <c r="OFL146" s="3"/>
      <c r="OFM146" s="3"/>
      <c r="OFN146" s="3"/>
      <c r="OFO146" s="3"/>
      <c r="OFP146" s="3"/>
      <c r="OFQ146" s="3"/>
      <c r="OFR146" s="3"/>
      <c r="OFS146" s="3"/>
      <c r="OFT146" s="3"/>
      <c r="OFU146" s="3"/>
      <c r="OFV146" s="3"/>
      <c r="OFW146" s="3"/>
      <c r="OFX146" s="3"/>
      <c r="OFY146" s="3"/>
      <c r="OFZ146" s="3"/>
      <c r="OGA146" s="3"/>
      <c r="OGB146" s="3"/>
      <c r="OGC146" s="3"/>
      <c r="OGD146" s="3"/>
      <c r="OGE146" s="3"/>
      <c r="OGF146" s="3"/>
      <c r="OGG146" s="3"/>
      <c r="OGH146" s="3"/>
      <c r="OGI146" s="3"/>
      <c r="OGJ146" s="3"/>
      <c r="OGK146" s="3"/>
      <c r="OGL146" s="3"/>
      <c r="OGM146" s="3"/>
      <c r="OGN146" s="3"/>
      <c r="OGO146" s="3"/>
      <c r="OGP146" s="3"/>
      <c r="OGQ146" s="3"/>
      <c r="OGR146" s="3"/>
      <c r="OGS146" s="3"/>
      <c r="OGT146" s="3"/>
      <c r="OGU146" s="3"/>
      <c r="OGV146" s="3"/>
      <c r="OGW146" s="3"/>
      <c r="OGX146" s="3"/>
      <c r="OGY146" s="3"/>
      <c r="OGZ146" s="3"/>
      <c r="OHA146" s="3"/>
      <c r="OHB146" s="3"/>
      <c r="OHC146" s="3"/>
      <c r="OHD146" s="3"/>
      <c r="OHE146" s="3"/>
      <c r="OHF146" s="3"/>
      <c r="OHG146" s="3"/>
      <c r="OHH146" s="3"/>
      <c r="OHI146" s="3"/>
      <c r="OHJ146" s="3"/>
      <c r="OHK146" s="3"/>
      <c r="OHL146" s="3"/>
      <c r="OHM146" s="3"/>
      <c r="OHN146" s="3"/>
      <c r="OHO146" s="3"/>
      <c r="OHP146" s="3"/>
      <c r="OHQ146" s="3"/>
      <c r="OHR146" s="3"/>
      <c r="OHS146" s="3"/>
      <c r="OHT146" s="3"/>
      <c r="OHU146" s="3"/>
      <c r="OHV146" s="3"/>
      <c r="OHW146" s="3"/>
      <c r="OHX146" s="3"/>
      <c r="OHY146" s="3"/>
      <c r="OHZ146" s="3"/>
      <c r="OIA146" s="3"/>
      <c r="OIB146" s="3"/>
      <c r="OIC146" s="3"/>
      <c r="OID146" s="3"/>
      <c r="OIE146" s="3"/>
      <c r="OIF146" s="3"/>
      <c r="OIG146" s="3"/>
      <c r="OIH146" s="3"/>
      <c r="OII146" s="3"/>
      <c r="OIJ146" s="3"/>
      <c r="OIK146" s="3"/>
      <c r="OIL146" s="3"/>
      <c r="OIM146" s="3"/>
      <c r="OIN146" s="3"/>
      <c r="OIO146" s="3"/>
      <c r="OIP146" s="3"/>
      <c r="OIQ146" s="3"/>
      <c r="OIR146" s="3"/>
      <c r="OIS146" s="3"/>
      <c r="OIT146" s="3"/>
      <c r="OIU146" s="3"/>
      <c r="OIV146" s="3"/>
      <c r="OIW146" s="3"/>
      <c r="OIX146" s="3"/>
      <c r="OIY146" s="3"/>
      <c r="OIZ146" s="3"/>
      <c r="OJA146" s="3"/>
      <c r="OJB146" s="3"/>
      <c r="OJC146" s="3"/>
      <c r="OJD146" s="3"/>
      <c r="OJE146" s="3"/>
      <c r="OJF146" s="3"/>
      <c r="OJG146" s="3"/>
      <c r="OJH146" s="3"/>
      <c r="OJI146" s="3"/>
      <c r="OJJ146" s="3"/>
      <c r="OJK146" s="3"/>
      <c r="OJL146" s="3"/>
      <c r="OJM146" s="3"/>
      <c r="OJN146" s="3"/>
      <c r="OJO146" s="3"/>
      <c r="OJP146" s="3"/>
      <c r="OJQ146" s="3"/>
      <c r="OJR146" s="3"/>
      <c r="OJS146" s="3"/>
      <c r="OJT146" s="3"/>
      <c r="OJU146" s="3"/>
      <c r="OJV146" s="3"/>
      <c r="OJW146" s="3"/>
      <c r="OJX146" s="3"/>
      <c r="OJY146" s="3"/>
      <c r="OJZ146" s="3"/>
      <c r="OKA146" s="3"/>
      <c r="OKB146" s="3"/>
      <c r="OKC146" s="3"/>
      <c r="OKD146" s="3"/>
      <c r="OKE146" s="3"/>
      <c r="OKF146" s="3"/>
      <c r="OKG146" s="3"/>
      <c r="OKH146" s="3"/>
      <c r="OKI146" s="3"/>
      <c r="OKJ146" s="3"/>
      <c r="OKK146" s="3"/>
      <c r="OKL146" s="3"/>
      <c r="OKM146" s="3"/>
      <c r="OKN146" s="3"/>
      <c r="OKO146" s="3"/>
      <c r="OKP146" s="3"/>
      <c r="OKQ146" s="3"/>
      <c r="OKR146" s="3"/>
      <c r="OKS146" s="3"/>
      <c r="OKT146" s="3"/>
      <c r="OKU146" s="3"/>
      <c r="OKV146" s="3"/>
      <c r="OKW146" s="3"/>
      <c r="OKX146" s="3"/>
      <c r="OKY146" s="3"/>
      <c r="OKZ146" s="3"/>
      <c r="OLA146" s="3"/>
      <c r="OLB146" s="3"/>
      <c r="OLC146" s="3"/>
      <c r="OLD146" s="3"/>
      <c r="OLE146" s="3"/>
      <c r="OLF146" s="3"/>
      <c r="OLG146" s="3"/>
      <c r="OLH146" s="3"/>
      <c r="OLI146" s="3"/>
      <c r="OLJ146" s="3"/>
      <c r="OLK146" s="3"/>
      <c r="OLL146" s="3"/>
      <c r="OLM146" s="3"/>
      <c r="OLN146" s="3"/>
      <c r="OLO146" s="3"/>
      <c r="OLP146" s="3"/>
      <c r="OLQ146" s="3"/>
      <c r="OLR146" s="3"/>
      <c r="OLS146" s="3"/>
      <c r="OLT146" s="3"/>
      <c r="OLU146" s="3"/>
      <c r="OLV146" s="3"/>
      <c r="OLW146" s="3"/>
      <c r="OLX146" s="3"/>
      <c r="OLY146" s="3"/>
      <c r="OLZ146" s="3"/>
      <c r="OMA146" s="3"/>
      <c r="OMB146" s="3"/>
      <c r="OMC146" s="3"/>
      <c r="OMD146" s="3"/>
      <c r="OME146" s="3"/>
      <c r="OMF146" s="3"/>
      <c r="OMG146" s="3"/>
      <c r="OMH146" s="3"/>
      <c r="OMI146" s="3"/>
      <c r="OMJ146" s="3"/>
      <c r="OMK146" s="3"/>
      <c r="OML146" s="3"/>
      <c r="OMM146" s="3"/>
      <c r="OMN146" s="3"/>
      <c r="OMO146" s="3"/>
      <c r="OMP146" s="3"/>
      <c r="OMQ146" s="3"/>
      <c r="OMR146" s="3"/>
      <c r="OMS146" s="3"/>
      <c r="OMT146" s="3"/>
      <c r="OMU146" s="3"/>
      <c r="OMV146" s="3"/>
      <c r="OMW146" s="3"/>
      <c r="OMX146" s="3"/>
      <c r="OMY146" s="3"/>
      <c r="OMZ146" s="3"/>
      <c r="ONA146" s="3"/>
      <c r="ONB146" s="3"/>
      <c r="ONC146" s="3"/>
      <c r="OND146" s="3"/>
      <c r="ONE146" s="3"/>
      <c r="ONF146" s="3"/>
      <c r="ONG146" s="3"/>
      <c r="ONH146" s="3"/>
      <c r="ONI146" s="3"/>
      <c r="ONJ146" s="3"/>
      <c r="ONK146" s="3"/>
      <c r="ONL146" s="3"/>
      <c r="ONM146" s="3"/>
      <c r="ONN146" s="3"/>
      <c r="ONO146" s="3"/>
      <c r="ONP146" s="3"/>
      <c r="ONQ146" s="3"/>
      <c r="ONR146" s="3"/>
      <c r="ONS146" s="3"/>
      <c r="ONT146" s="3"/>
      <c r="ONU146" s="3"/>
      <c r="ONV146" s="3"/>
      <c r="ONW146" s="3"/>
      <c r="ONX146" s="3"/>
      <c r="ONY146" s="3"/>
      <c r="ONZ146" s="3"/>
      <c r="OOA146" s="3"/>
      <c r="OOB146" s="3"/>
      <c r="OOC146" s="3"/>
      <c r="OOD146" s="3"/>
      <c r="OOE146" s="3"/>
      <c r="OOF146" s="3"/>
      <c r="OOG146" s="3"/>
      <c r="OOH146" s="3"/>
      <c r="OOI146" s="3"/>
      <c r="OOJ146" s="3"/>
      <c r="OOK146" s="3"/>
      <c r="OOL146" s="3"/>
      <c r="OOM146" s="3"/>
      <c r="OON146" s="3"/>
      <c r="OOO146" s="3"/>
      <c r="OOP146" s="3"/>
      <c r="OOQ146" s="3"/>
      <c r="OOR146" s="3"/>
      <c r="OOS146" s="3"/>
      <c r="OOT146" s="3"/>
      <c r="OOU146" s="3"/>
      <c r="OOV146" s="3"/>
      <c r="OOW146" s="3"/>
      <c r="OOX146" s="3"/>
      <c r="OOY146" s="3"/>
      <c r="OOZ146" s="3"/>
      <c r="OPA146" s="3"/>
      <c r="OPB146" s="3"/>
      <c r="OPC146" s="3"/>
      <c r="OPD146" s="3"/>
      <c r="OPE146" s="3"/>
      <c r="OPF146" s="3"/>
      <c r="OPG146" s="3"/>
      <c r="OPH146" s="3"/>
      <c r="OPI146" s="3"/>
      <c r="OPJ146" s="3"/>
      <c r="OPK146" s="3"/>
      <c r="OPL146" s="3"/>
      <c r="OPM146" s="3"/>
      <c r="OPN146" s="3"/>
      <c r="OPO146" s="3"/>
      <c r="OPP146" s="3"/>
      <c r="OPQ146" s="3"/>
      <c r="OPR146" s="3"/>
      <c r="OPS146" s="3"/>
      <c r="OPT146" s="3"/>
      <c r="OPU146" s="3"/>
      <c r="OPV146" s="3"/>
      <c r="OPW146" s="3"/>
      <c r="OPX146" s="3"/>
      <c r="OPY146" s="3"/>
      <c r="OPZ146" s="3"/>
      <c r="OQA146" s="3"/>
      <c r="OQB146" s="3"/>
      <c r="OQC146" s="3"/>
      <c r="OQD146" s="3"/>
      <c r="OQE146" s="3"/>
      <c r="OQF146" s="3"/>
      <c r="OQG146" s="3"/>
      <c r="OQH146" s="3"/>
      <c r="OQI146" s="3"/>
      <c r="OQJ146" s="3"/>
      <c r="OQK146" s="3"/>
      <c r="OQL146" s="3"/>
      <c r="OQM146" s="3"/>
      <c r="OQN146" s="3"/>
      <c r="OQO146" s="3"/>
      <c r="OQP146" s="3"/>
      <c r="OQQ146" s="3"/>
      <c r="OQR146" s="3"/>
      <c r="OQS146" s="3"/>
      <c r="OQT146" s="3"/>
      <c r="OQU146" s="3"/>
      <c r="OQV146" s="3"/>
      <c r="OQW146" s="3"/>
      <c r="OQX146" s="3"/>
      <c r="OQY146" s="3"/>
      <c r="OQZ146" s="3"/>
      <c r="ORA146" s="3"/>
      <c r="ORB146" s="3"/>
      <c r="ORC146" s="3"/>
      <c r="ORD146" s="3"/>
      <c r="ORE146" s="3"/>
      <c r="ORF146" s="3"/>
      <c r="ORG146" s="3"/>
      <c r="ORH146" s="3"/>
      <c r="ORI146" s="3"/>
      <c r="ORJ146" s="3"/>
      <c r="ORK146" s="3"/>
      <c r="ORL146" s="3"/>
      <c r="ORM146" s="3"/>
      <c r="ORN146" s="3"/>
      <c r="ORO146" s="3"/>
      <c r="ORP146" s="3"/>
      <c r="ORQ146" s="3"/>
      <c r="ORR146" s="3"/>
      <c r="ORS146" s="3"/>
      <c r="ORT146" s="3"/>
      <c r="ORU146" s="3"/>
      <c r="ORV146" s="3"/>
      <c r="ORW146" s="3"/>
      <c r="ORX146" s="3"/>
      <c r="ORY146" s="3"/>
      <c r="ORZ146" s="3"/>
      <c r="OSA146" s="3"/>
      <c r="OSB146" s="3"/>
      <c r="OSC146" s="3"/>
      <c r="OSD146" s="3"/>
      <c r="OSE146" s="3"/>
      <c r="OSF146" s="3"/>
      <c r="OSG146" s="3"/>
      <c r="OSH146" s="3"/>
      <c r="OSI146" s="3"/>
      <c r="OSJ146" s="3"/>
      <c r="OSK146" s="3"/>
      <c r="OSL146" s="3"/>
      <c r="OSM146" s="3"/>
      <c r="OSN146" s="3"/>
      <c r="OSO146" s="3"/>
      <c r="OSP146" s="3"/>
      <c r="OSQ146" s="3"/>
      <c r="OSR146" s="3"/>
      <c r="OSS146" s="3"/>
      <c r="OST146" s="3"/>
      <c r="OSU146" s="3"/>
      <c r="OSV146" s="3"/>
      <c r="OSW146" s="3"/>
      <c r="OSX146" s="3"/>
      <c r="OSY146" s="3"/>
      <c r="OSZ146" s="3"/>
      <c r="OTA146" s="3"/>
      <c r="OTB146" s="3"/>
      <c r="OTC146" s="3"/>
      <c r="OTD146" s="3"/>
      <c r="OTE146" s="3"/>
      <c r="OTF146" s="3"/>
      <c r="OTG146" s="3"/>
      <c r="OTH146" s="3"/>
      <c r="OTI146" s="3"/>
      <c r="OTJ146" s="3"/>
      <c r="OTK146" s="3"/>
      <c r="OTL146" s="3"/>
      <c r="OTM146" s="3"/>
      <c r="OTN146" s="3"/>
      <c r="OTO146" s="3"/>
      <c r="OTP146" s="3"/>
      <c r="OTQ146" s="3"/>
      <c r="OTR146" s="3"/>
      <c r="OTS146" s="3"/>
      <c r="OTT146" s="3"/>
      <c r="OTU146" s="3"/>
      <c r="OTV146" s="3"/>
      <c r="OTW146" s="3"/>
      <c r="OTX146" s="3"/>
      <c r="OTY146" s="3"/>
      <c r="OTZ146" s="3"/>
      <c r="OUA146" s="3"/>
      <c r="OUB146" s="3"/>
      <c r="OUC146" s="3"/>
      <c r="OUD146" s="3"/>
      <c r="OUE146" s="3"/>
      <c r="OUF146" s="3"/>
      <c r="OUG146" s="3"/>
      <c r="OUH146" s="3"/>
      <c r="OUI146" s="3"/>
      <c r="OUJ146" s="3"/>
      <c r="OUK146" s="3"/>
      <c r="OUL146" s="3"/>
      <c r="OUM146" s="3"/>
      <c r="OUN146" s="3"/>
      <c r="OUO146" s="3"/>
      <c r="OUP146" s="3"/>
      <c r="OUQ146" s="3"/>
      <c r="OUR146" s="3"/>
      <c r="OUS146" s="3"/>
      <c r="OUT146" s="3"/>
      <c r="OUU146" s="3"/>
      <c r="OUV146" s="3"/>
      <c r="OUW146" s="3"/>
      <c r="OUX146" s="3"/>
      <c r="OUY146" s="3"/>
      <c r="OUZ146" s="3"/>
      <c r="OVA146" s="3"/>
      <c r="OVB146" s="3"/>
      <c r="OVC146" s="3"/>
      <c r="OVD146" s="3"/>
      <c r="OVE146" s="3"/>
      <c r="OVF146" s="3"/>
      <c r="OVG146" s="3"/>
      <c r="OVH146" s="3"/>
      <c r="OVI146" s="3"/>
      <c r="OVJ146" s="3"/>
      <c r="OVK146" s="3"/>
      <c r="OVL146" s="3"/>
      <c r="OVM146" s="3"/>
      <c r="OVN146" s="3"/>
      <c r="OVO146" s="3"/>
      <c r="OVP146" s="3"/>
      <c r="OVQ146" s="3"/>
      <c r="OVR146" s="3"/>
      <c r="OVS146" s="3"/>
      <c r="OVT146" s="3"/>
      <c r="OVU146" s="3"/>
      <c r="OVV146" s="3"/>
      <c r="OVW146" s="3"/>
      <c r="OVX146" s="3"/>
      <c r="OVY146" s="3"/>
      <c r="OVZ146" s="3"/>
      <c r="OWA146" s="3"/>
      <c r="OWB146" s="3"/>
      <c r="OWC146" s="3"/>
      <c r="OWD146" s="3"/>
      <c r="OWE146" s="3"/>
      <c r="OWF146" s="3"/>
      <c r="OWG146" s="3"/>
      <c r="OWH146" s="3"/>
      <c r="OWI146" s="3"/>
      <c r="OWJ146" s="3"/>
      <c r="OWK146" s="3"/>
      <c r="OWL146" s="3"/>
      <c r="OWM146" s="3"/>
      <c r="OWN146" s="3"/>
      <c r="OWO146" s="3"/>
      <c r="OWP146" s="3"/>
      <c r="OWQ146" s="3"/>
      <c r="OWR146" s="3"/>
      <c r="OWS146" s="3"/>
      <c r="OWT146" s="3"/>
      <c r="OWU146" s="3"/>
      <c r="OWV146" s="3"/>
      <c r="OWW146" s="3"/>
      <c r="OWX146" s="3"/>
      <c r="OWY146" s="3"/>
      <c r="OWZ146" s="3"/>
      <c r="OXA146" s="3"/>
      <c r="OXB146" s="3"/>
      <c r="OXC146" s="3"/>
      <c r="OXD146" s="3"/>
      <c r="OXE146" s="3"/>
      <c r="OXF146" s="3"/>
      <c r="OXG146" s="3"/>
      <c r="OXH146" s="3"/>
      <c r="OXI146" s="3"/>
      <c r="OXJ146" s="3"/>
      <c r="OXK146" s="3"/>
      <c r="OXL146" s="3"/>
      <c r="OXM146" s="3"/>
      <c r="OXN146" s="3"/>
      <c r="OXO146" s="3"/>
      <c r="OXP146" s="3"/>
      <c r="OXQ146" s="3"/>
      <c r="OXR146" s="3"/>
      <c r="OXS146" s="3"/>
      <c r="OXT146" s="3"/>
      <c r="OXU146" s="3"/>
      <c r="OXV146" s="3"/>
      <c r="OXW146" s="3"/>
      <c r="OXX146" s="3"/>
      <c r="OXY146" s="3"/>
      <c r="OXZ146" s="3"/>
      <c r="OYA146" s="3"/>
      <c r="OYB146" s="3"/>
      <c r="OYC146" s="3"/>
      <c r="OYD146" s="3"/>
      <c r="OYE146" s="3"/>
      <c r="OYF146" s="3"/>
      <c r="OYG146" s="3"/>
      <c r="OYH146" s="3"/>
      <c r="OYI146" s="3"/>
      <c r="OYJ146" s="3"/>
      <c r="OYK146" s="3"/>
      <c r="OYL146" s="3"/>
      <c r="OYM146" s="3"/>
      <c r="OYN146" s="3"/>
      <c r="OYO146" s="3"/>
      <c r="OYP146" s="3"/>
      <c r="OYQ146" s="3"/>
      <c r="OYR146" s="3"/>
      <c r="OYS146" s="3"/>
      <c r="OYT146" s="3"/>
      <c r="OYU146" s="3"/>
      <c r="OYV146" s="3"/>
      <c r="OYW146" s="3"/>
      <c r="OYX146" s="3"/>
      <c r="OYY146" s="3"/>
      <c r="OYZ146" s="3"/>
      <c r="OZA146" s="3"/>
      <c r="OZB146" s="3"/>
      <c r="OZC146" s="3"/>
      <c r="OZD146" s="3"/>
      <c r="OZE146" s="3"/>
      <c r="OZF146" s="3"/>
      <c r="OZG146" s="3"/>
      <c r="OZH146" s="3"/>
      <c r="OZI146" s="3"/>
      <c r="OZJ146" s="3"/>
      <c r="OZK146" s="3"/>
      <c r="OZL146" s="3"/>
      <c r="OZM146" s="3"/>
      <c r="OZN146" s="3"/>
      <c r="OZO146" s="3"/>
      <c r="OZP146" s="3"/>
      <c r="OZQ146" s="3"/>
      <c r="OZR146" s="3"/>
      <c r="OZS146" s="3"/>
      <c r="OZT146" s="3"/>
      <c r="OZU146" s="3"/>
      <c r="OZV146" s="3"/>
      <c r="OZW146" s="3"/>
      <c r="OZX146" s="3"/>
      <c r="OZY146" s="3"/>
      <c r="OZZ146" s="3"/>
      <c r="PAA146" s="3"/>
      <c r="PAB146" s="3"/>
      <c r="PAC146" s="3"/>
      <c r="PAD146" s="3"/>
      <c r="PAE146" s="3"/>
      <c r="PAF146" s="3"/>
      <c r="PAG146" s="3"/>
      <c r="PAH146" s="3"/>
      <c r="PAI146" s="3"/>
      <c r="PAJ146" s="3"/>
      <c r="PAK146" s="3"/>
      <c r="PAL146" s="3"/>
      <c r="PAM146" s="3"/>
      <c r="PAN146" s="3"/>
      <c r="PAO146" s="3"/>
      <c r="PAP146" s="3"/>
      <c r="PAQ146" s="3"/>
      <c r="PAR146" s="3"/>
      <c r="PAS146" s="3"/>
      <c r="PAT146" s="3"/>
      <c r="PAU146" s="3"/>
      <c r="PAV146" s="3"/>
      <c r="PAW146" s="3"/>
      <c r="PAX146" s="3"/>
      <c r="PAY146" s="3"/>
      <c r="PAZ146" s="3"/>
      <c r="PBA146" s="3"/>
      <c r="PBB146" s="3"/>
      <c r="PBC146" s="3"/>
      <c r="PBD146" s="3"/>
      <c r="PBE146" s="3"/>
      <c r="PBF146" s="3"/>
      <c r="PBG146" s="3"/>
      <c r="PBH146" s="3"/>
      <c r="PBI146" s="3"/>
      <c r="PBJ146" s="3"/>
      <c r="PBK146" s="3"/>
      <c r="PBL146" s="3"/>
      <c r="PBM146" s="3"/>
      <c r="PBN146" s="3"/>
      <c r="PBO146" s="3"/>
      <c r="PBP146" s="3"/>
      <c r="PBQ146" s="3"/>
      <c r="PBR146" s="3"/>
      <c r="PBS146" s="3"/>
      <c r="PBT146" s="3"/>
      <c r="PBU146" s="3"/>
      <c r="PBV146" s="3"/>
      <c r="PBW146" s="3"/>
      <c r="PBX146" s="3"/>
      <c r="PBY146" s="3"/>
      <c r="PBZ146" s="3"/>
      <c r="PCA146" s="3"/>
      <c r="PCB146" s="3"/>
      <c r="PCC146" s="3"/>
      <c r="PCD146" s="3"/>
      <c r="PCE146" s="3"/>
      <c r="PCF146" s="3"/>
      <c r="PCG146" s="3"/>
      <c r="PCH146" s="3"/>
      <c r="PCI146" s="3"/>
      <c r="PCJ146" s="3"/>
      <c r="PCK146" s="3"/>
      <c r="PCL146" s="3"/>
      <c r="PCM146" s="3"/>
      <c r="PCN146" s="3"/>
      <c r="PCO146" s="3"/>
      <c r="PCP146" s="3"/>
      <c r="PCQ146" s="3"/>
      <c r="PCR146" s="3"/>
      <c r="PCS146" s="3"/>
      <c r="PCT146" s="3"/>
      <c r="PCU146" s="3"/>
      <c r="PCV146" s="3"/>
      <c r="PCW146" s="3"/>
      <c r="PCX146" s="3"/>
      <c r="PCY146" s="3"/>
      <c r="PCZ146" s="3"/>
      <c r="PDA146" s="3"/>
      <c r="PDB146" s="3"/>
      <c r="PDC146" s="3"/>
      <c r="PDD146" s="3"/>
      <c r="PDE146" s="3"/>
      <c r="PDF146" s="3"/>
      <c r="PDG146" s="3"/>
      <c r="PDH146" s="3"/>
      <c r="PDI146" s="3"/>
      <c r="PDJ146" s="3"/>
      <c r="PDK146" s="3"/>
      <c r="PDL146" s="3"/>
      <c r="PDM146" s="3"/>
      <c r="PDN146" s="3"/>
      <c r="PDO146" s="3"/>
      <c r="PDP146" s="3"/>
      <c r="PDQ146" s="3"/>
      <c r="PDR146" s="3"/>
      <c r="PDS146" s="3"/>
      <c r="PDT146" s="3"/>
      <c r="PDU146" s="3"/>
      <c r="PDV146" s="3"/>
      <c r="PDW146" s="3"/>
      <c r="PDX146" s="3"/>
      <c r="PDY146" s="3"/>
      <c r="PDZ146" s="3"/>
      <c r="PEA146" s="3"/>
      <c r="PEB146" s="3"/>
      <c r="PEC146" s="3"/>
      <c r="PED146" s="3"/>
      <c r="PEE146" s="3"/>
      <c r="PEF146" s="3"/>
      <c r="PEG146" s="3"/>
      <c r="PEH146" s="3"/>
      <c r="PEI146" s="3"/>
      <c r="PEJ146" s="3"/>
      <c r="PEK146" s="3"/>
      <c r="PEL146" s="3"/>
      <c r="PEM146" s="3"/>
      <c r="PEN146" s="3"/>
      <c r="PEO146" s="3"/>
      <c r="PEP146" s="3"/>
      <c r="PEQ146" s="3"/>
      <c r="PER146" s="3"/>
      <c r="PES146" s="3"/>
      <c r="PET146" s="3"/>
      <c r="PEU146" s="3"/>
      <c r="PEV146" s="3"/>
      <c r="PEW146" s="3"/>
      <c r="PEX146" s="3"/>
      <c r="PEY146" s="3"/>
      <c r="PEZ146" s="3"/>
      <c r="PFA146" s="3"/>
      <c r="PFB146" s="3"/>
      <c r="PFC146" s="3"/>
      <c r="PFD146" s="3"/>
      <c r="PFE146" s="3"/>
      <c r="PFF146" s="3"/>
      <c r="PFG146" s="3"/>
      <c r="PFH146" s="3"/>
      <c r="PFI146" s="3"/>
      <c r="PFJ146" s="3"/>
      <c r="PFK146" s="3"/>
      <c r="PFL146" s="3"/>
      <c r="PFM146" s="3"/>
      <c r="PFN146" s="3"/>
      <c r="PFO146" s="3"/>
      <c r="PFP146" s="3"/>
      <c r="PFQ146" s="3"/>
      <c r="PFR146" s="3"/>
      <c r="PFS146" s="3"/>
      <c r="PFT146" s="3"/>
      <c r="PFU146" s="3"/>
      <c r="PFV146" s="3"/>
      <c r="PFW146" s="3"/>
      <c r="PFX146" s="3"/>
      <c r="PFY146" s="3"/>
      <c r="PFZ146" s="3"/>
      <c r="PGA146" s="3"/>
      <c r="PGB146" s="3"/>
      <c r="PGC146" s="3"/>
      <c r="PGD146" s="3"/>
      <c r="PGE146" s="3"/>
      <c r="PGF146" s="3"/>
      <c r="PGG146" s="3"/>
      <c r="PGH146" s="3"/>
      <c r="PGI146" s="3"/>
      <c r="PGJ146" s="3"/>
      <c r="PGK146" s="3"/>
      <c r="PGL146" s="3"/>
      <c r="PGM146" s="3"/>
      <c r="PGN146" s="3"/>
      <c r="PGO146" s="3"/>
      <c r="PGP146" s="3"/>
      <c r="PGQ146" s="3"/>
      <c r="PGR146" s="3"/>
      <c r="PGS146" s="3"/>
      <c r="PGT146" s="3"/>
      <c r="PGU146" s="3"/>
      <c r="PGV146" s="3"/>
      <c r="PGW146" s="3"/>
      <c r="PGX146" s="3"/>
      <c r="PGY146" s="3"/>
      <c r="PGZ146" s="3"/>
      <c r="PHA146" s="3"/>
      <c r="PHB146" s="3"/>
      <c r="PHC146" s="3"/>
      <c r="PHD146" s="3"/>
      <c r="PHE146" s="3"/>
      <c r="PHF146" s="3"/>
      <c r="PHG146" s="3"/>
      <c r="PHH146" s="3"/>
      <c r="PHI146" s="3"/>
      <c r="PHJ146" s="3"/>
      <c r="PHK146" s="3"/>
      <c r="PHL146" s="3"/>
      <c r="PHM146" s="3"/>
      <c r="PHN146" s="3"/>
      <c r="PHO146" s="3"/>
      <c r="PHP146" s="3"/>
      <c r="PHQ146" s="3"/>
      <c r="PHR146" s="3"/>
      <c r="PHS146" s="3"/>
      <c r="PHT146" s="3"/>
      <c r="PHU146" s="3"/>
      <c r="PHV146" s="3"/>
      <c r="PHW146" s="3"/>
      <c r="PHX146" s="3"/>
      <c r="PHY146" s="3"/>
      <c r="PHZ146" s="3"/>
      <c r="PIA146" s="3"/>
      <c r="PIB146" s="3"/>
      <c r="PIC146" s="3"/>
      <c r="PID146" s="3"/>
      <c r="PIE146" s="3"/>
      <c r="PIF146" s="3"/>
      <c r="PIG146" s="3"/>
      <c r="PIH146" s="3"/>
      <c r="PII146" s="3"/>
      <c r="PIJ146" s="3"/>
      <c r="PIK146" s="3"/>
      <c r="PIL146" s="3"/>
      <c r="PIM146" s="3"/>
      <c r="PIN146" s="3"/>
      <c r="PIO146" s="3"/>
      <c r="PIP146" s="3"/>
      <c r="PIQ146" s="3"/>
      <c r="PIR146" s="3"/>
      <c r="PIS146" s="3"/>
      <c r="PIT146" s="3"/>
      <c r="PIU146" s="3"/>
      <c r="PIV146" s="3"/>
      <c r="PIW146" s="3"/>
      <c r="PIX146" s="3"/>
      <c r="PIY146" s="3"/>
      <c r="PIZ146" s="3"/>
      <c r="PJA146" s="3"/>
      <c r="PJB146" s="3"/>
      <c r="PJC146" s="3"/>
      <c r="PJD146" s="3"/>
      <c r="PJE146" s="3"/>
      <c r="PJF146" s="3"/>
      <c r="PJG146" s="3"/>
      <c r="PJH146" s="3"/>
      <c r="PJI146" s="3"/>
      <c r="PJJ146" s="3"/>
      <c r="PJK146" s="3"/>
      <c r="PJL146" s="3"/>
      <c r="PJM146" s="3"/>
      <c r="PJN146" s="3"/>
      <c r="PJO146" s="3"/>
      <c r="PJP146" s="3"/>
      <c r="PJQ146" s="3"/>
      <c r="PJR146" s="3"/>
      <c r="PJS146" s="3"/>
      <c r="PJT146" s="3"/>
      <c r="PJU146" s="3"/>
      <c r="PJV146" s="3"/>
      <c r="PJW146" s="3"/>
      <c r="PJX146" s="3"/>
      <c r="PJY146" s="3"/>
      <c r="PJZ146" s="3"/>
      <c r="PKA146" s="3"/>
      <c r="PKB146" s="3"/>
      <c r="PKC146" s="3"/>
      <c r="PKD146" s="3"/>
      <c r="PKE146" s="3"/>
      <c r="PKF146" s="3"/>
      <c r="PKG146" s="3"/>
      <c r="PKH146" s="3"/>
      <c r="PKI146" s="3"/>
      <c r="PKJ146" s="3"/>
      <c r="PKK146" s="3"/>
      <c r="PKL146" s="3"/>
      <c r="PKM146" s="3"/>
      <c r="PKN146" s="3"/>
      <c r="PKO146" s="3"/>
      <c r="PKP146" s="3"/>
      <c r="PKQ146" s="3"/>
      <c r="PKR146" s="3"/>
      <c r="PKS146" s="3"/>
      <c r="PKT146" s="3"/>
      <c r="PKU146" s="3"/>
      <c r="PKV146" s="3"/>
      <c r="PKW146" s="3"/>
      <c r="PKX146" s="3"/>
      <c r="PKY146" s="3"/>
      <c r="PKZ146" s="3"/>
      <c r="PLA146" s="3"/>
      <c r="PLB146" s="3"/>
      <c r="PLC146" s="3"/>
      <c r="PLD146" s="3"/>
      <c r="PLE146" s="3"/>
      <c r="PLF146" s="3"/>
      <c r="PLG146" s="3"/>
      <c r="PLH146" s="3"/>
      <c r="PLI146" s="3"/>
      <c r="PLJ146" s="3"/>
      <c r="PLK146" s="3"/>
      <c r="PLL146" s="3"/>
      <c r="PLM146" s="3"/>
      <c r="PLN146" s="3"/>
      <c r="PLO146" s="3"/>
      <c r="PLP146" s="3"/>
      <c r="PLQ146" s="3"/>
      <c r="PLR146" s="3"/>
      <c r="PLS146" s="3"/>
      <c r="PLT146" s="3"/>
      <c r="PLU146" s="3"/>
      <c r="PLV146" s="3"/>
      <c r="PLW146" s="3"/>
      <c r="PLX146" s="3"/>
      <c r="PLY146" s="3"/>
      <c r="PLZ146" s="3"/>
      <c r="PMA146" s="3"/>
      <c r="PMB146" s="3"/>
      <c r="PMC146" s="3"/>
      <c r="PMD146" s="3"/>
      <c r="PME146" s="3"/>
      <c r="PMF146" s="3"/>
      <c r="PMG146" s="3"/>
      <c r="PMH146" s="3"/>
      <c r="PMI146" s="3"/>
      <c r="PMJ146" s="3"/>
      <c r="PMK146" s="3"/>
      <c r="PML146" s="3"/>
      <c r="PMM146" s="3"/>
      <c r="PMN146" s="3"/>
      <c r="PMO146" s="3"/>
      <c r="PMP146" s="3"/>
      <c r="PMQ146" s="3"/>
      <c r="PMR146" s="3"/>
      <c r="PMS146" s="3"/>
      <c r="PMT146" s="3"/>
      <c r="PMU146" s="3"/>
      <c r="PMV146" s="3"/>
      <c r="PMW146" s="3"/>
      <c r="PMX146" s="3"/>
      <c r="PMY146" s="3"/>
      <c r="PMZ146" s="3"/>
      <c r="PNA146" s="3"/>
      <c r="PNB146" s="3"/>
      <c r="PNC146" s="3"/>
      <c r="PND146" s="3"/>
      <c r="PNE146" s="3"/>
      <c r="PNF146" s="3"/>
      <c r="PNG146" s="3"/>
      <c r="PNH146" s="3"/>
      <c r="PNI146" s="3"/>
      <c r="PNJ146" s="3"/>
      <c r="PNK146" s="3"/>
      <c r="PNL146" s="3"/>
      <c r="PNM146" s="3"/>
      <c r="PNN146" s="3"/>
      <c r="PNO146" s="3"/>
      <c r="PNP146" s="3"/>
      <c r="PNQ146" s="3"/>
      <c r="PNR146" s="3"/>
      <c r="PNS146" s="3"/>
      <c r="PNT146" s="3"/>
      <c r="PNU146" s="3"/>
      <c r="PNV146" s="3"/>
      <c r="PNW146" s="3"/>
      <c r="PNX146" s="3"/>
      <c r="PNY146" s="3"/>
      <c r="PNZ146" s="3"/>
      <c r="POA146" s="3"/>
      <c r="POB146" s="3"/>
      <c r="POC146" s="3"/>
      <c r="POD146" s="3"/>
      <c r="POE146" s="3"/>
      <c r="POF146" s="3"/>
      <c r="POG146" s="3"/>
      <c r="POH146" s="3"/>
      <c r="POI146" s="3"/>
      <c r="POJ146" s="3"/>
      <c r="POK146" s="3"/>
      <c r="POL146" s="3"/>
      <c r="POM146" s="3"/>
      <c r="PON146" s="3"/>
      <c r="POO146" s="3"/>
      <c r="POP146" s="3"/>
      <c r="POQ146" s="3"/>
      <c r="POR146" s="3"/>
      <c r="POS146" s="3"/>
      <c r="POT146" s="3"/>
      <c r="POU146" s="3"/>
      <c r="POV146" s="3"/>
      <c r="POW146" s="3"/>
      <c r="POX146" s="3"/>
      <c r="POY146" s="3"/>
      <c r="POZ146" s="3"/>
      <c r="PPA146" s="3"/>
      <c r="PPB146" s="3"/>
      <c r="PPC146" s="3"/>
      <c r="PPD146" s="3"/>
      <c r="PPE146" s="3"/>
      <c r="PPF146" s="3"/>
      <c r="PPG146" s="3"/>
      <c r="PPH146" s="3"/>
      <c r="PPI146" s="3"/>
      <c r="PPJ146" s="3"/>
      <c r="PPK146" s="3"/>
      <c r="PPL146" s="3"/>
      <c r="PPM146" s="3"/>
      <c r="PPN146" s="3"/>
      <c r="PPO146" s="3"/>
      <c r="PPP146" s="3"/>
      <c r="PPQ146" s="3"/>
      <c r="PPR146" s="3"/>
      <c r="PPS146" s="3"/>
      <c r="PPT146" s="3"/>
      <c r="PPU146" s="3"/>
      <c r="PPV146" s="3"/>
      <c r="PPW146" s="3"/>
      <c r="PPX146" s="3"/>
      <c r="PPY146" s="3"/>
      <c r="PPZ146" s="3"/>
      <c r="PQA146" s="3"/>
      <c r="PQB146" s="3"/>
      <c r="PQC146" s="3"/>
      <c r="PQD146" s="3"/>
      <c r="PQE146" s="3"/>
      <c r="PQF146" s="3"/>
      <c r="PQG146" s="3"/>
      <c r="PQH146" s="3"/>
      <c r="PQI146" s="3"/>
      <c r="PQJ146" s="3"/>
      <c r="PQK146" s="3"/>
      <c r="PQL146" s="3"/>
      <c r="PQM146" s="3"/>
      <c r="PQN146" s="3"/>
      <c r="PQO146" s="3"/>
      <c r="PQP146" s="3"/>
      <c r="PQQ146" s="3"/>
      <c r="PQR146" s="3"/>
      <c r="PQS146" s="3"/>
      <c r="PQT146" s="3"/>
      <c r="PQU146" s="3"/>
      <c r="PQV146" s="3"/>
      <c r="PQW146" s="3"/>
      <c r="PQX146" s="3"/>
      <c r="PQY146" s="3"/>
      <c r="PQZ146" s="3"/>
      <c r="PRA146" s="3"/>
      <c r="PRB146" s="3"/>
      <c r="PRC146" s="3"/>
      <c r="PRD146" s="3"/>
      <c r="PRE146" s="3"/>
      <c r="PRF146" s="3"/>
      <c r="PRG146" s="3"/>
      <c r="PRH146" s="3"/>
      <c r="PRI146" s="3"/>
      <c r="PRJ146" s="3"/>
      <c r="PRK146" s="3"/>
      <c r="PRL146" s="3"/>
      <c r="PRM146" s="3"/>
      <c r="PRN146" s="3"/>
      <c r="PRO146" s="3"/>
      <c r="PRP146" s="3"/>
      <c r="PRQ146" s="3"/>
      <c r="PRR146" s="3"/>
      <c r="PRS146" s="3"/>
      <c r="PRT146" s="3"/>
      <c r="PRU146" s="3"/>
      <c r="PRV146" s="3"/>
      <c r="PRW146" s="3"/>
      <c r="PRX146" s="3"/>
      <c r="PRY146" s="3"/>
      <c r="PRZ146" s="3"/>
      <c r="PSA146" s="3"/>
      <c r="PSB146" s="3"/>
      <c r="PSC146" s="3"/>
      <c r="PSD146" s="3"/>
      <c r="PSE146" s="3"/>
      <c r="PSF146" s="3"/>
      <c r="PSG146" s="3"/>
      <c r="PSH146" s="3"/>
      <c r="PSI146" s="3"/>
      <c r="PSJ146" s="3"/>
      <c r="PSK146" s="3"/>
      <c r="PSL146" s="3"/>
      <c r="PSM146" s="3"/>
      <c r="PSN146" s="3"/>
      <c r="PSO146" s="3"/>
      <c r="PSP146" s="3"/>
      <c r="PSQ146" s="3"/>
      <c r="PSR146" s="3"/>
      <c r="PSS146" s="3"/>
      <c r="PST146" s="3"/>
      <c r="PSU146" s="3"/>
      <c r="PSV146" s="3"/>
      <c r="PSW146" s="3"/>
      <c r="PSX146" s="3"/>
      <c r="PSY146" s="3"/>
      <c r="PSZ146" s="3"/>
      <c r="PTA146" s="3"/>
      <c r="PTB146" s="3"/>
      <c r="PTC146" s="3"/>
      <c r="PTD146" s="3"/>
      <c r="PTE146" s="3"/>
      <c r="PTF146" s="3"/>
      <c r="PTG146" s="3"/>
      <c r="PTH146" s="3"/>
      <c r="PTI146" s="3"/>
      <c r="PTJ146" s="3"/>
      <c r="PTK146" s="3"/>
      <c r="PTL146" s="3"/>
      <c r="PTM146" s="3"/>
      <c r="PTN146" s="3"/>
      <c r="PTO146" s="3"/>
      <c r="PTP146" s="3"/>
      <c r="PTQ146" s="3"/>
      <c r="PTR146" s="3"/>
      <c r="PTS146" s="3"/>
      <c r="PTT146" s="3"/>
      <c r="PTU146" s="3"/>
      <c r="PTV146" s="3"/>
      <c r="PTW146" s="3"/>
      <c r="PTX146" s="3"/>
      <c r="PTY146" s="3"/>
      <c r="PTZ146" s="3"/>
      <c r="PUA146" s="3"/>
      <c r="PUB146" s="3"/>
      <c r="PUC146" s="3"/>
      <c r="PUD146" s="3"/>
      <c r="PUE146" s="3"/>
      <c r="PUF146" s="3"/>
      <c r="PUG146" s="3"/>
      <c r="PUH146" s="3"/>
      <c r="PUI146" s="3"/>
      <c r="PUJ146" s="3"/>
      <c r="PUK146" s="3"/>
      <c r="PUL146" s="3"/>
      <c r="PUM146" s="3"/>
      <c r="PUN146" s="3"/>
      <c r="PUO146" s="3"/>
      <c r="PUP146" s="3"/>
      <c r="PUQ146" s="3"/>
      <c r="PUR146" s="3"/>
      <c r="PUS146" s="3"/>
      <c r="PUT146" s="3"/>
      <c r="PUU146" s="3"/>
      <c r="PUV146" s="3"/>
      <c r="PUW146" s="3"/>
      <c r="PUX146" s="3"/>
      <c r="PUY146" s="3"/>
      <c r="PUZ146" s="3"/>
      <c r="PVA146" s="3"/>
      <c r="PVB146" s="3"/>
      <c r="PVC146" s="3"/>
      <c r="PVD146" s="3"/>
      <c r="PVE146" s="3"/>
      <c r="PVF146" s="3"/>
      <c r="PVG146" s="3"/>
      <c r="PVH146" s="3"/>
      <c r="PVI146" s="3"/>
      <c r="PVJ146" s="3"/>
      <c r="PVK146" s="3"/>
      <c r="PVL146" s="3"/>
      <c r="PVM146" s="3"/>
      <c r="PVN146" s="3"/>
      <c r="PVO146" s="3"/>
      <c r="PVP146" s="3"/>
      <c r="PVQ146" s="3"/>
      <c r="PVR146" s="3"/>
      <c r="PVS146" s="3"/>
      <c r="PVT146" s="3"/>
      <c r="PVU146" s="3"/>
      <c r="PVV146" s="3"/>
      <c r="PVW146" s="3"/>
      <c r="PVX146" s="3"/>
      <c r="PVY146" s="3"/>
      <c r="PVZ146" s="3"/>
      <c r="PWA146" s="3"/>
      <c r="PWB146" s="3"/>
      <c r="PWC146" s="3"/>
      <c r="PWD146" s="3"/>
      <c r="PWE146" s="3"/>
      <c r="PWF146" s="3"/>
      <c r="PWG146" s="3"/>
      <c r="PWH146" s="3"/>
      <c r="PWI146" s="3"/>
      <c r="PWJ146" s="3"/>
      <c r="PWK146" s="3"/>
      <c r="PWL146" s="3"/>
      <c r="PWM146" s="3"/>
      <c r="PWN146" s="3"/>
      <c r="PWO146" s="3"/>
      <c r="PWP146" s="3"/>
      <c r="PWQ146" s="3"/>
      <c r="PWR146" s="3"/>
      <c r="PWS146" s="3"/>
      <c r="PWT146" s="3"/>
      <c r="PWU146" s="3"/>
      <c r="PWV146" s="3"/>
      <c r="PWW146" s="3"/>
      <c r="PWX146" s="3"/>
      <c r="PWY146" s="3"/>
      <c r="PWZ146" s="3"/>
      <c r="PXA146" s="3"/>
      <c r="PXB146" s="3"/>
      <c r="PXC146" s="3"/>
      <c r="PXD146" s="3"/>
      <c r="PXE146" s="3"/>
      <c r="PXF146" s="3"/>
      <c r="PXG146" s="3"/>
      <c r="PXH146" s="3"/>
      <c r="PXI146" s="3"/>
      <c r="PXJ146" s="3"/>
      <c r="PXK146" s="3"/>
      <c r="PXL146" s="3"/>
      <c r="PXM146" s="3"/>
      <c r="PXN146" s="3"/>
      <c r="PXO146" s="3"/>
      <c r="PXP146" s="3"/>
      <c r="PXQ146" s="3"/>
      <c r="PXR146" s="3"/>
      <c r="PXS146" s="3"/>
      <c r="PXT146" s="3"/>
      <c r="PXU146" s="3"/>
      <c r="PXV146" s="3"/>
      <c r="PXW146" s="3"/>
      <c r="PXX146" s="3"/>
      <c r="PXY146" s="3"/>
      <c r="PXZ146" s="3"/>
      <c r="PYA146" s="3"/>
      <c r="PYB146" s="3"/>
      <c r="PYC146" s="3"/>
      <c r="PYD146" s="3"/>
      <c r="PYE146" s="3"/>
      <c r="PYF146" s="3"/>
      <c r="PYG146" s="3"/>
      <c r="PYH146" s="3"/>
      <c r="PYI146" s="3"/>
      <c r="PYJ146" s="3"/>
      <c r="PYK146" s="3"/>
      <c r="PYL146" s="3"/>
      <c r="PYM146" s="3"/>
      <c r="PYN146" s="3"/>
      <c r="PYO146" s="3"/>
      <c r="PYP146" s="3"/>
      <c r="PYQ146" s="3"/>
      <c r="PYR146" s="3"/>
      <c r="PYS146" s="3"/>
      <c r="PYT146" s="3"/>
      <c r="PYU146" s="3"/>
      <c r="PYV146" s="3"/>
      <c r="PYW146" s="3"/>
      <c r="PYX146" s="3"/>
      <c r="PYY146" s="3"/>
      <c r="PYZ146" s="3"/>
      <c r="PZA146" s="3"/>
      <c r="PZB146" s="3"/>
      <c r="PZC146" s="3"/>
      <c r="PZD146" s="3"/>
      <c r="PZE146" s="3"/>
      <c r="PZF146" s="3"/>
      <c r="PZG146" s="3"/>
      <c r="PZH146" s="3"/>
      <c r="PZI146" s="3"/>
      <c r="PZJ146" s="3"/>
      <c r="PZK146" s="3"/>
      <c r="PZL146" s="3"/>
      <c r="PZM146" s="3"/>
      <c r="PZN146" s="3"/>
      <c r="PZO146" s="3"/>
      <c r="PZP146" s="3"/>
      <c r="PZQ146" s="3"/>
      <c r="PZR146" s="3"/>
      <c r="PZS146" s="3"/>
      <c r="PZT146" s="3"/>
      <c r="PZU146" s="3"/>
      <c r="PZV146" s="3"/>
      <c r="PZW146" s="3"/>
      <c r="PZX146" s="3"/>
      <c r="PZY146" s="3"/>
      <c r="PZZ146" s="3"/>
      <c r="QAA146" s="3"/>
      <c r="QAB146" s="3"/>
      <c r="QAC146" s="3"/>
      <c r="QAD146" s="3"/>
      <c r="QAE146" s="3"/>
      <c r="QAF146" s="3"/>
      <c r="QAG146" s="3"/>
      <c r="QAH146" s="3"/>
      <c r="QAI146" s="3"/>
      <c r="QAJ146" s="3"/>
      <c r="QAK146" s="3"/>
      <c r="QAL146" s="3"/>
      <c r="QAM146" s="3"/>
      <c r="QAN146" s="3"/>
      <c r="QAO146" s="3"/>
      <c r="QAP146" s="3"/>
      <c r="QAQ146" s="3"/>
      <c r="QAR146" s="3"/>
      <c r="QAS146" s="3"/>
      <c r="QAT146" s="3"/>
      <c r="QAU146" s="3"/>
      <c r="QAV146" s="3"/>
      <c r="QAW146" s="3"/>
      <c r="QAX146" s="3"/>
      <c r="QAY146" s="3"/>
      <c r="QAZ146" s="3"/>
      <c r="QBA146" s="3"/>
      <c r="QBB146" s="3"/>
      <c r="QBC146" s="3"/>
      <c r="QBD146" s="3"/>
      <c r="QBE146" s="3"/>
      <c r="QBF146" s="3"/>
      <c r="QBG146" s="3"/>
      <c r="QBH146" s="3"/>
      <c r="QBI146" s="3"/>
      <c r="QBJ146" s="3"/>
      <c r="QBK146" s="3"/>
      <c r="QBL146" s="3"/>
      <c r="QBM146" s="3"/>
      <c r="QBN146" s="3"/>
      <c r="QBO146" s="3"/>
      <c r="QBP146" s="3"/>
      <c r="QBQ146" s="3"/>
      <c r="QBR146" s="3"/>
      <c r="QBS146" s="3"/>
      <c r="QBT146" s="3"/>
      <c r="QBU146" s="3"/>
      <c r="QBV146" s="3"/>
      <c r="QBW146" s="3"/>
      <c r="QBX146" s="3"/>
      <c r="QBY146" s="3"/>
      <c r="QBZ146" s="3"/>
      <c r="QCA146" s="3"/>
      <c r="QCB146" s="3"/>
      <c r="QCC146" s="3"/>
      <c r="QCD146" s="3"/>
      <c r="QCE146" s="3"/>
      <c r="QCF146" s="3"/>
      <c r="QCG146" s="3"/>
      <c r="QCH146" s="3"/>
      <c r="QCI146" s="3"/>
      <c r="QCJ146" s="3"/>
      <c r="QCK146" s="3"/>
      <c r="QCL146" s="3"/>
      <c r="QCM146" s="3"/>
      <c r="QCN146" s="3"/>
      <c r="QCO146" s="3"/>
      <c r="QCP146" s="3"/>
      <c r="QCQ146" s="3"/>
      <c r="QCR146" s="3"/>
      <c r="QCS146" s="3"/>
      <c r="QCT146" s="3"/>
      <c r="QCU146" s="3"/>
      <c r="QCV146" s="3"/>
      <c r="QCW146" s="3"/>
      <c r="QCX146" s="3"/>
      <c r="QCY146" s="3"/>
      <c r="QCZ146" s="3"/>
      <c r="QDA146" s="3"/>
      <c r="QDB146" s="3"/>
      <c r="QDC146" s="3"/>
      <c r="QDD146" s="3"/>
      <c r="QDE146" s="3"/>
      <c r="QDF146" s="3"/>
      <c r="QDG146" s="3"/>
      <c r="QDH146" s="3"/>
      <c r="QDI146" s="3"/>
      <c r="QDJ146" s="3"/>
      <c r="QDK146" s="3"/>
      <c r="QDL146" s="3"/>
      <c r="QDM146" s="3"/>
      <c r="QDN146" s="3"/>
      <c r="QDO146" s="3"/>
      <c r="QDP146" s="3"/>
      <c r="QDQ146" s="3"/>
      <c r="QDR146" s="3"/>
      <c r="QDS146" s="3"/>
      <c r="QDT146" s="3"/>
      <c r="QDU146" s="3"/>
      <c r="QDV146" s="3"/>
      <c r="QDW146" s="3"/>
      <c r="QDX146" s="3"/>
      <c r="QDY146" s="3"/>
      <c r="QDZ146" s="3"/>
      <c r="QEA146" s="3"/>
      <c r="QEB146" s="3"/>
      <c r="QEC146" s="3"/>
      <c r="QED146" s="3"/>
      <c r="QEE146" s="3"/>
      <c r="QEF146" s="3"/>
      <c r="QEG146" s="3"/>
      <c r="QEH146" s="3"/>
      <c r="QEI146" s="3"/>
      <c r="QEJ146" s="3"/>
      <c r="QEK146" s="3"/>
      <c r="QEL146" s="3"/>
      <c r="QEM146" s="3"/>
      <c r="QEN146" s="3"/>
      <c r="QEO146" s="3"/>
      <c r="QEP146" s="3"/>
      <c r="QEQ146" s="3"/>
      <c r="QER146" s="3"/>
      <c r="QES146" s="3"/>
      <c r="QET146" s="3"/>
      <c r="QEU146" s="3"/>
      <c r="QEV146" s="3"/>
      <c r="QEW146" s="3"/>
      <c r="QEX146" s="3"/>
      <c r="QEY146" s="3"/>
      <c r="QEZ146" s="3"/>
      <c r="QFA146" s="3"/>
      <c r="QFB146" s="3"/>
      <c r="QFC146" s="3"/>
      <c r="QFD146" s="3"/>
      <c r="QFE146" s="3"/>
      <c r="QFF146" s="3"/>
      <c r="QFG146" s="3"/>
      <c r="QFH146" s="3"/>
      <c r="QFI146" s="3"/>
      <c r="QFJ146" s="3"/>
      <c r="QFK146" s="3"/>
      <c r="QFL146" s="3"/>
      <c r="QFM146" s="3"/>
      <c r="QFN146" s="3"/>
      <c r="QFO146" s="3"/>
      <c r="QFP146" s="3"/>
      <c r="QFQ146" s="3"/>
      <c r="QFR146" s="3"/>
      <c r="QFS146" s="3"/>
      <c r="QFT146" s="3"/>
      <c r="QFU146" s="3"/>
      <c r="QFV146" s="3"/>
      <c r="QFW146" s="3"/>
      <c r="QFX146" s="3"/>
      <c r="QFY146" s="3"/>
      <c r="QFZ146" s="3"/>
      <c r="QGA146" s="3"/>
      <c r="QGB146" s="3"/>
      <c r="QGC146" s="3"/>
      <c r="QGD146" s="3"/>
      <c r="QGE146" s="3"/>
      <c r="QGF146" s="3"/>
      <c r="QGG146" s="3"/>
      <c r="QGH146" s="3"/>
      <c r="QGI146" s="3"/>
      <c r="QGJ146" s="3"/>
      <c r="QGK146" s="3"/>
      <c r="QGL146" s="3"/>
      <c r="QGM146" s="3"/>
      <c r="QGN146" s="3"/>
      <c r="QGO146" s="3"/>
      <c r="QGP146" s="3"/>
      <c r="QGQ146" s="3"/>
      <c r="QGR146" s="3"/>
      <c r="QGS146" s="3"/>
      <c r="QGT146" s="3"/>
      <c r="QGU146" s="3"/>
      <c r="QGV146" s="3"/>
      <c r="QGW146" s="3"/>
      <c r="QGX146" s="3"/>
      <c r="QGY146" s="3"/>
      <c r="QGZ146" s="3"/>
      <c r="QHA146" s="3"/>
      <c r="QHB146" s="3"/>
      <c r="QHC146" s="3"/>
      <c r="QHD146" s="3"/>
      <c r="QHE146" s="3"/>
      <c r="QHF146" s="3"/>
      <c r="QHG146" s="3"/>
      <c r="QHH146" s="3"/>
      <c r="QHI146" s="3"/>
      <c r="QHJ146" s="3"/>
      <c r="QHK146" s="3"/>
      <c r="QHL146" s="3"/>
      <c r="QHM146" s="3"/>
      <c r="QHN146" s="3"/>
      <c r="QHO146" s="3"/>
      <c r="QHP146" s="3"/>
      <c r="QHQ146" s="3"/>
      <c r="QHR146" s="3"/>
      <c r="QHS146" s="3"/>
      <c r="QHT146" s="3"/>
      <c r="QHU146" s="3"/>
      <c r="QHV146" s="3"/>
      <c r="QHW146" s="3"/>
      <c r="QHX146" s="3"/>
      <c r="QHY146" s="3"/>
      <c r="QHZ146" s="3"/>
      <c r="QIA146" s="3"/>
      <c r="QIB146" s="3"/>
      <c r="QIC146" s="3"/>
      <c r="QID146" s="3"/>
      <c r="QIE146" s="3"/>
      <c r="QIF146" s="3"/>
      <c r="QIG146" s="3"/>
      <c r="QIH146" s="3"/>
      <c r="QII146" s="3"/>
      <c r="QIJ146" s="3"/>
      <c r="QIK146" s="3"/>
      <c r="QIL146" s="3"/>
      <c r="QIM146" s="3"/>
      <c r="QIN146" s="3"/>
      <c r="QIO146" s="3"/>
      <c r="QIP146" s="3"/>
      <c r="QIQ146" s="3"/>
      <c r="QIR146" s="3"/>
      <c r="QIS146" s="3"/>
      <c r="QIT146" s="3"/>
      <c r="QIU146" s="3"/>
      <c r="QIV146" s="3"/>
      <c r="QIW146" s="3"/>
      <c r="QIX146" s="3"/>
      <c r="QIY146" s="3"/>
      <c r="QIZ146" s="3"/>
      <c r="QJA146" s="3"/>
      <c r="QJB146" s="3"/>
      <c r="QJC146" s="3"/>
      <c r="QJD146" s="3"/>
      <c r="QJE146" s="3"/>
      <c r="QJF146" s="3"/>
      <c r="QJG146" s="3"/>
      <c r="QJH146" s="3"/>
      <c r="QJI146" s="3"/>
      <c r="QJJ146" s="3"/>
      <c r="QJK146" s="3"/>
      <c r="QJL146" s="3"/>
      <c r="QJM146" s="3"/>
      <c r="QJN146" s="3"/>
      <c r="QJO146" s="3"/>
      <c r="QJP146" s="3"/>
      <c r="QJQ146" s="3"/>
      <c r="QJR146" s="3"/>
      <c r="QJS146" s="3"/>
      <c r="QJT146" s="3"/>
      <c r="QJU146" s="3"/>
      <c r="QJV146" s="3"/>
      <c r="QJW146" s="3"/>
      <c r="QJX146" s="3"/>
      <c r="QJY146" s="3"/>
      <c r="QJZ146" s="3"/>
      <c r="QKA146" s="3"/>
      <c r="QKB146" s="3"/>
      <c r="QKC146" s="3"/>
      <c r="QKD146" s="3"/>
      <c r="QKE146" s="3"/>
      <c r="QKF146" s="3"/>
      <c r="QKG146" s="3"/>
      <c r="QKH146" s="3"/>
      <c r="QKI146" s="3"/>
      <c r="QKJ146" s="3"/>
      <c r="QKK146" s="3"/>
      <c r="QKL146" s="3"/>
      <c r="QKM146" s="3"/>
      <c r="QKN146" s="3"/>
      <c r="QKO146" s="3"/>
      <c r="QKP146" s="3"/>
      <c r="QKQ146" s="3"/>
      <c r="QKR146" s="3"/>
      <c r="QKS146" s="3"/>
      <c r="QKT146" s="3"/>
      <c r="QKU146" s="3"/>
      <c r="QKV146" s="3"/>
      <c r="QKW146" s="3"/>
      <c r="QKX146" s="3"/>
      <c r="QKY146" s="3"/>
      <c r="QKZ146" s="3"/>
      <c r="QLA146" s="3"/>
      <c r="QLB146" s="3"/>
      <c r="QLC146" s="3"/>
      <c r="QLD146" s="3"/>
      <c r="QLE146" s="3"/>
      <c r="QLF146" s="3"/>
      <c r="QLG146" s="3"/>
      <c r="QLH146" s="3"/>
      <c r="QLI146" s="3"/>
      <c r="QLJ146" s="3"/>
      <c r="QLK146" s="3"/>
      <c r="QLL146" s="3"/>
      <c r="QLM146" s="3"/>
      <c r="QLN146" s="3"/>
      <c r="QLO146" s="3"/>
      <c r="QLP146" s="3"/>
      <c r="QLQ146" s="3"/>
      <c r="QLR146" s="3"/>
      <c r="QLS146" s="3"/>
      <c r="QLT146" s="3"/>
      <c r="QLU146" s="3"/>
      <c r="QLV146" s="3"/>
      <c r="QLW146" s="3"/>
      <c r="QLX146" s="3"/>
      <c r="QLY146" s="3"/>
      <c r="QLZ146" s="3"/>
      <c r="QMA146" s="3"/>
      <c r="QMB146" s="3"/>
      <c r="QMC146" s="3"/>
      <c r="QMD146" s="3"/>
      <c r="QME146" s="3"/>
      <c r="QMF146" s="3"/>
      <c r="QMG146" s="3"/>
      <c r="QMH146" s="3"/>
      <c r="QMI146" s="3"/>
      <c r="QMJ146" s="3"/>
      <c r="QMK146" s="3"/>
      <c r="QML146" s="3"/>
      <c r="QMM146" s="3"/>
      <c r="QMN146" s="3"/>
      <c r="QMO146" s="3"/>
      <c r="QMP146" s="3"/>
      <c r="QMQ146" s="3"/>
      <c r="QMR146" s="3"/>
      <c r="QMS146" s="3"/>
      <c r="QMT146" s="3"/>
      <c r="QMU146" s="3"/>
      <c r="QMV146" s="3"/>
      <c r="QMW146" s="3"/>
      <c r="QMX146" s="3"/>
      <c r="QMY146" s="3"/>
      <c r="QMZ146" s="3"/>
      <c r="QNA146" s="3"/>
      <c r="QNB146" s="3"/>
      <c r="QNC146" s="3"/>
      <c r="QND146" s="3"/>
      <c r="QNE146" s="3"/>
      <c r="QNF146" s="3"/>
      <c r="QNG146" s="3"/>
      <c r="QNH146" s="3"/>
      <c r="QNI146" s="3"/>
      <c r="QNJ146" s="3"/>
      <c r="QNK146" s="3"/>
      <c r="QNL146" s="3"/>
      <c r="QNM146" s="3"/>
      <c r="QNN146" s="3"/>
      <c r="QNO146" s="3"/>
      <c r="QNP146" s="3"/>
      <c r="QNQ146" s="3"/>
      <c r="QNR146" s="3"/>
      <c r="QNS146" s="3"/>
      <c r="QNT146" s="3"/>
      <c r="QNU146" s="3"/>
      <c r="QNV146" s="3"/>
      <c r="QNW146" s="3"/>
      <c r="QNX146" s="3"/>
      <c r="QNY146" s="3"/>
      <c r="QNZ146" s="3"/>
      <c r="QOA146" s="3"/>
      <c r="QOB146" s="3"/>
      <c r="QOC146" s="3"/>
      <c r="QOD146" s="3"/>
      <c r="QOE146" s="3"/>
      <c r="QOF146" s="3"/>
      <c r="QOG146" s="3"/>
      <c r="QOH146" s="3"/>
      <c r="QOI146" s="3"/>
      <c r="QOJ146" s="3"/>
      <c r="QOK146" s="3"/>
      <c r="QOL146" s="3"/>
      <c r="QOM146" s="3"/>
      <c r="QON146" s="3"/>
      <c r="QOO146" s="3"/>
      <c r="QOP146" s="3"/>
      <c r="QOQ146" s="3"/>
      <c r="QOR146" s="3"/>
      <c r="QOS146" s="3"/>
      <c r="QOT146" s="3"/>
      <c r="QOU146" s="3"/>
      <c r="QOV146" s="3"/>
      <c r="QOW146" s="3"/>
      <c r="QOX146" s="3"/>
      <c r="QOY146" s="3"/>
      <c r="QOZ146" s="3"/>
      <c r="QPA146" s="3"/>
      <c r="QPB146" s="3"/>
      <c r="QPC146" s="3"/>
      <c r="QPD146" s="3"/>
      <c r="QPE146" s="3"/>
      <c r="QPF146" s="3"/>
      <c r="QPG146" s="3"/>
      <c r="QPH146" s="3"/>
      <c r="QPI146" s="3"/>
      <c r="QPJ146" s="3"/>
      <c r="QPK146" s="3"/>
      <c r="QPL146" s="3"/>
      <c r="QPM146" s="3"/>
      <c r="QPN146" s="3"/>
      <c r="QPO146" s="3"/>
      <c r="QPP146" s="3"/>
      <c r="QPQ146" s="3"/>
      <c r="QPR146" s="3"/>
      <c r="QPS146" s="3"/>
      <c r="QPT146" s="3"/>
      <c r="QPU146" s="3"/>
      <c r="QPV146" s="3"/>
      <c r="QPW146" s="3"/>
      <c r="QPX146" s="3"/>
      <c r="QPY146" s="3"/>
      <c r="QPZ146" s="3"/>
      <c r="QQA146" s="3"/>
      <c r="QQB146" s="3"/>
      <c r="QQC146" s="3"/>
      <c r="QQD146" s="3"/>
      <c r="QQE146" s="3"/>
      <c r="QQF146" s="3"/>
      <c r="QQG146" s="3"/>
      <c r="QQH146" s="3"/>
      <c r="QQI146" s="3"/>
      <c r="QQJ146" s="3"/>
      <c r="QQK146" s="3"/>
      <c r="QQL146" s="3"/>
      <c r="QQM146" s="3"/>
      <c r="QQN146" s="3"/>
      <c r="QQO146" s="3"/>
      <c r="QQP146" s="3"/>
      <c r="QQQ146" s="3"/>
      <c r="QQR146" s="3"/>
      <c r="QQS146" s="3"/>
      <c r="QQT146" s="3"/>
      <c r="QQU146" s="3"/>
      <c r="QQV146" s="3"/>
      <c r="QQW146" s="3"/>
      <c r="QQX146" s="3"/>
      <c r="QQY146" s="3"/>
      <c r="QQZ146" s="3"/>
      <c r="QRA146" s="3"/>
      <c r="QRB146" s="3"/>
      <c r="QRC146" s="3"/>
      <c r="QRD146" s="3"/>
      <c r="QRE146" s="3"/>
      <c r="QRF146" s="3"/>
      <c r="QRG146" s="3"/>
      <c r="QRH146" s="3"/>
      <c r="QRI146" s="3"/>
      <c r="QRJ146" s="3"/>
      <c r="QRK146" s="3"/>
      <c r="QRL146" s="3"/>
      <c r="QRM146" s="3"/>
      <c r="QRN146" s="3"/>
      <c r="QRO146" s="3"/>
      <c r="QRP146" s="3"/>
      <c r="QRQ146" s="3"/>
      <c r="QRR146" s="3"/>
      <c r="QRS146" s="3"/>
      <c r="QRT146" s="3"/>
      <c r="QRU146" s="3"/>
      <c r="QRV146" s="3"/>
      <c r="QRW146" s="3"/>
      <c r="QRX146" s="3"/>
      <c r="QRY146" s="3"/>
      <c r="QRZ146" s="3"/>
      <c r="QSA146" s="3"/>
      <c r="QSB146" s="3"/>
      <c r="QSC146" s="3"/>
      <c r="QSD146" s="3"/>
      <c r="QSE146" s="3"/>
      <c r="QSF146" s="3"/>
      <c r="QSG146" s="3"/>
      <c r="QSH146" s="3"/>
      <c r="QSI146" s="3"/>
      <c r="QSJ146" s="3"/>
      <c r="QSK146" s="3"/>
      <c r="QSL146" s="3"/>
      <c r="QSM146" s="3"/>
      <c r="QSN146" s="3"/>
      <c r="QSO146" s="3"/>
      <c r="QSP146" s="3"/>
      <c r="QSQ146" s="3"/>
      <c r="QSR146" s="3"/>
      <c r="QSS146" s="3"/>
      <c r="QST146" s="3"/>
      <c r="QSU146" s="3"/>
      <c r="QSV146" s="3"/>
      <c r="QSW146" s="3"/>
      <c r="QSX146" s="3"/>
      <c r="QSY146" s="3"/>
      <c r="QSZ146" s="3"/>
      <c r="QTA146" s="3"/>
      <c r="QTB146" s="3"/>
      <c r="QTC146" s="3"/>
      <c r="QTD146" s="3"/>
      <c r="QTE146" s="3"/>
      <c r="QTF146" s="3"/>
      <c r="QTG146" s="3"/>
      <c r="QTH146" s="3"/>
      <c r="QTI146" s="3"/>
      <c r="QTJ146" s="3"/>
      <c r="QTK146" s="3"/>
      <c r="QTL146" s="3"/>
      <c r="QTM146" s="3"/>
      <c r="QTN146" s="3"/>
      <c r="QTO146" s="3"/>
      <c r="QTP146" s="3"/>
      <c r="QTQ146" s="3"/>
      <c r="QTR146" s="3"/>
      <c r="QTS146" s="3"/>
      <c r="QTT146" s="3"/>
      <c r="QTU146" s="3"/>
      <c r="QTV146" s="3"/>
      <c r="QTW146" s="3"/>
      <c r="QTX146" s="3"/>
      <c r="QTY146" s="3"/>
      <c r="QTZ146" s="3"/>
      <c r="QUA146" s="3"/>
      <c r="QUB146" s="3"/>
      <c r="QUC146" s="3"/>
      <c r="QUD146" s="3"/>
      <c r="QUE146" s="3"/>
      <c r="QUF146" s="3"/>
      <c r="QUG146" s="3"/>
      <c r="QUH146" s="3"/>
      <c r="QUI146" s="3"/>
      <c r="QUJ146" s="3"/>
      <c r="QUK146" s="3"/>
      <c r="QUL146" s="3"/>
      <c r="QUM146" s="3"/>
      <c r="QUN146" s="3"/>
      <c r="QUO146" s="3"/>
      <c r="QUP146" s="3"/>
      <c r="QUQ146" s="3"/>
      <c r="QUR146" s="3"/>
      <c r="QUS146" s="3"/>
      <c r="QUT146" s="3"/>
      <c r="QUU146" s="3"/>
      <c r="QUV146" s="3"/>
      <c r="QUW146" s="3"/>
      <c r="QUX146" s="3"/>
      <c r="QUY146" s="3"/>
      <c r="QUZ146" s="3"/>
      <c r="QVA146" s="3"/>
      <c r="QVB146" s="3"/>
      <c r="QVC146" s="3"/>
      <c r="QVD146" s="3"/>
      <c r="QVE146" s="3"/>
      <c r="QVF146" s="3"/>
      <c r="QVG146" s="3"/>
      <c r="QVH146" s="3"/>
      <c r="QVI146" s="3"/>
      <c r="QVJ146" s="3"/>
      <c r="QVK146" s="3"/>
      <c r="QVL146" s="3"/>
      <c r="QVM146" s="3"/>
      <c r="QVN146" s="3"/>
      <c r="QVO146" s="3"/>
      <c r="QVP146" s="3"/>
      <c r="QVQ146" s="3"/>
      <c r="QVR146" s="3"/>
      <c r="QVS146" s="3"/>
      <c r="QVT146" s="3"/>
      <c r="QVU146" s="3"/>
      <c r="QVV146" s="3"/>
      <c r="QVW146" s="3"/>
      <c r="QVX146" s="3"/>
      <c r="QVY146" s="3"/>
      <c r="QVZ146" s="3"/>
      <c r="QWA146" s="3"/>
      <c r="QWB146" s="3"/>
      <c r="QWC146" s="3"/>
      <c r="QWD146" s="3"/>
      <c r="QWE146" s="3"/>
      <c r="QWF146" s="3"/>
      <c r="QWG146" s="3"/>
      <c r="QWH146" s="3"/>
      <c r="QWI146" s="3"/>
      <c r="QWJ146" s="3"/>
      <c r="QWK146" s="3"/>
      <c r="QWL146" s="3"/>
      <c r="QWM146" s="3"/>
      <c r="QWN146" s="3"/>
      <c r="QWO146" s="3"/>
      <c r="QWP146" s="3"/>
      <c r="QWQ146" s="3"/>
      <c r="QWR146" s="3"/>
      <c r="QWS146" s="3"/>
      <c r="QWT146" s="3"/>
      <c r="QWU146" s="3"/>
      <c r="QWV146" s="3"/>
      <c r="QWW146" s="3"/>
      <c r="QWX146" s="3"/>
      <c r="QWY146" s="3"/>
      <c r="QWZ146" s="3"/>
      <c r="QXA146" s="3"/>
      <c r="QXB146" s="3"/>
      <c r="QXC146" s="3"/>
      <c r="QXD146" s="3"/>
      <c r="QXE146" s="3"/>
      <c r="QXF146" s="3"/>
      <c r="QXG146" s="3"/>
      <c r="QXH146" s="3"/>
      <c r="QXI146" s="3"/>
      <c r="QXJ146" s="3"/>
      <c r="QXK146" s="3"/>
      <c r="QXL146" s="3"/>
      <c r="QXM146" s="3"/>
      <c r="QXN146" s="3"/>
      <c r="QXO146" s="3"/>
      <c r="QXP146" s="3"/>
      <c r="QXQ146" s="3"/>
      <c r="QXR146" s="3"/>
      <c r="QXS146" s="3"/>
      <c r="QXT146" s="3"/>
      <c r="QXU146" s="3"/>
      <c r="QXV146" s="3"/>
      <c r="QXW146" s="3"/>
      <c r="QXX146" s="3"/>
      <c r="QXY146" s="3"/>
      <c r="QXZ146" s="3"/>
      <c r="QYA146" s="3"/>
      <c r="QYB146" s="3"/>
      <c r="QYC146" s="3"/>
      <c r="QYD146" s="3"/>
      <c r="QYE146" s="3"/>
      <c r="QYF146" s="3"/>
      <c r="QYG146" s="3"/>
      <c r="QYH146" s="3"/>
      <c r="QYI146" s="3"/>
      <c r="QYJ146" s="3"/>
      <c r="QYK146" s="3"/>
      <c r="QYL146" s="3"/>
      <c r="QYM146" s="3"/>
      <c r="QYN146" s="3"/>
      <c r="QYO146" s="3"/>
      <c r="QYP146" s="3"/>
      <c r="QYQ146" s="3"/>
      <c r="QYR146" s="3"/>
      <c r="QYS146" s="3"/>
      <c r="QYT146" s="3"/>
      <c r="QYU146" s="3"/>
      <c r="QYV146" s="3"/>
      <c r="QYW146" s="3"/>
      <c r="QYX146" s="3"/>
      <c r="QYY146" s="3"/>
      <c r="QYZ146" s="3"/>
      <c r="QZA146" s="3"/>
      <c r="QZB146" s="3"/>
      <c r="QZC146" s="3"/>
      <c r="QZD146" s="3"/>
      <c r="QZE146" s="3"/>
      <c r="QZF146" s="3"/>
      <c r="QZG146" s="3"/>
      <c r="QZH146" s="3"/>
      <c r="QZI146" s="3"/>
      <c r="QZJ146" s="3"/>
      <c r="QZK146" s="3"/>
      <c r="QZL146" s="3"/>
      <c r="QZM146" s="3"/>
      <c r="QZN146" s="3"/>
      <c r="QZO146" s="3"/>
      <c r="QZP146" s="3"/>
      <c r="QZQ146" s="3"/>
      <c r="QZR146" s="3"/>
      <c r="QZS146" s="3"/>
      <c r="QZT146" s="3"/>
      <c r="QZU146" s="3"/>
      <c r="QZV146" s="3"/>
      <c r="QZW146" s="3"/>
      <c r="QZX146" s="3"/>
      <c r="QZY146" s="3"/>
      <c r="QZZ146" s="3"/>
      <c r="RAA146" s="3"/>
      <c r="RAB146" s="3"/>
      <c r="RAC146" s="3"/>
      <c r="RAD146" s="3"/>
      <c r="RAE146" s="3"/>
      <c r="RAF146" s="3"/>
      <c r="RAG146" s="3"/>
      <c r="RAH146" s="3"/>
      <c r="RAI146" s="3"/>
      <c r="RAJ146" s="3"/>
      <c r="RAK146" s="3"/>
      <c r="RAL146" s="3"/>
      <c r="RAM146" s="3"/>
      <c r="RAN146" s="3"/>
      <c r="RAO146" s="3"/>
      <c r="RAP146" s="3"/>
      <c r="RAQ146" s="3"/>
      <c r="RAR146" s="3"/>
      <c r="RAS146" s="3"/>
      <c r="RAT146" s="3"/>
      <c r="RAU146" s="3"/>
      <c r="RAV146" s="3"/>
      <c r="RAW146" s="3"/>
      <c r="RAX146" s="3"/>
      <c r="RAY146" s="3"/>
      <c r="RAZ146" s="3"/>
      <c r="RBA146" s="3"/>
      <c r="RBB146" s="3"/>
      <c r="RBC146" s="3"/>
      <c r="RBD146" s="3"/>
      <c r="RBE146" s="3"/>
      <c r="RBF146" s="3"/>
      <c r="RBG146" s="3"/>
      <c r="RBH146" s="3"/>
      <c r="RBI146" s="3"/>
      <c r="RBJ146" s="3"/>
      <c r="RBK146" s="3"/>
      <c r="RBL146" s="3"/>
      <c r="RBM146" s="3"/>
      <c r="RBN146" s="3"/>
      <c r="RBO146" s="3"/>
      <c r="RBP146" s="3"/>
      <c r="RBQ146" s="3"/>
      <c r="RBR146" s="3"/>
      <c r="RBS146" s="3"/>
      <c r="RBT146" s="3"/>
      <c r="RBU146" s="3"/>
      <c r="RBV146" s="3"/>
      <c r="RBW146" s="3"/>
      <c r="RBX146" s="3"/>
      <c r="RBY146" s="3"/>
      <c r="RBZ146" s="3"/>
      <c r="RCA146" s="3"/>
      <c r="RCB146" s="3"/>
      <c r="RCC146" s="3"/>
      <c r="RCD146" s="3"/>
      <c r="RCE146" s="3"/>
      <c r="RCF146" s="3"/>
      <c r="RCG146" s="3"/>
      <c r="RCH146" s="3"/>
      <c r="RCI146" s="3"/>
      <c r="RCJ146" s="3"/>
      <c r="RCK146" s="3"/>
      <c r="RCL146" s="3"/>
      <c r="RCM146" s="3"/>
      <c r="RCN146" s="3"/>
      <c r="RCO146" s="3"/>
      <c r="RCP146" s="3"/>
      <c r="RCQ146" s="3"/>
      <c r="RCR146" s="3"/>
      <c r="RCS146" s="3"/>
      <c r="RCT146" s="3"/>
      <c r="RCU146" s="3"/>
      <c r="RCV146" s="3"/>
      <c r="RCW146" s="3"/>
      <c r="RCX146" s="3"/>
      <c r="RCY146" s="3"/>
      <c r="RCZ146" s="3"/>
      <c r="RDA146" s="3"/>
      <c r="RDB146" s="3"/>
      <c r="RDC146" s="3"/>
      <c r="RDD146" s="3"/>
      <c r="RDE146" s="3"/>
      <c r="RDF146" s="3"/>
      <c r="RDG146" s="3"/>
      <c r="RDH146" s="3"/>
      <c r="RDI146" s="3"/>
      <c r="RDJ146" s="3"/>
      <c r="RDK146" s="3"/>
      <c r="RDL146" s="3"/>
      <c r="RDM146" s="3"/>
      <c r="RDN146" s="3"/>
      <c r="RDO146" s="3"/>
      <c r="RDP146" s="3"/>
      <c r="RDQ146" s="3"/>
      <c r="RDR146" s="3"/>
      <c r="RDS146" s="3"/>
      <c r="RDT146" s="3"/>
      <c r="RDU146" s="3"/>
      <c r="RDV146" s="3"/>
      <c r="RDW146" s="3"/>
      <c r="RDX146" s="3"/>
      <c r="RDY146" s="3"/>
      <c r="RDZ146" s="3"/>
      <c r="REA146" s="3"/>
      <c r="REB146" s="3"/>
      <c r="REC146" s="3"/>
      <c r="RED146" s="3"/>
      <c r="REE146" s="3"/>
      <c r="REF146" s="3"/>
      <c r="REG146" s="3"/>
      <c r="REH146" s="3"/>
      <c r="REI146" s="3"/>
      <c r="REJ146" s="3"/>
      <c r="REK146" s="3"/>
      <c r="REL146" s="3"/>
      <c r="REM146" s="3"/>
      <c r="REN146" s="3"/>
      <c r="REO146" s="3"/>
      <c r="REP146" s="3"/>
      <c r="REQ146" s="3"/>
      <c r="RER146" s="3"/>
      <c r="RES146" s="3"/>
      <c r="RET146" s="3"/>
      <c r="REU146" s="3"/>
      <c r="REV146" s="3"/>
      <c r="REW146" s="3"/>
      <c r="REX146" s="3"/>
      <c r="REY146" s="3"/>
      <c r="REZ146" s="3"/>
      <c r="RFA146" s="3"/>
      <c r="RFB146" s="3"/>
      <c r="RFC146" s="3"/>
      <c r="RFD146" s="3"/>
      <c r="RFE146" s="3"/>
      <c r="RFF146" s="3"/>
      <c r="RFG146" s="3"/>
      <c r="RFH146" s="3"/>
      <c r="RFI146" s="3"/>
      <c r="RFJ146" s="3"/>
      <c r="RFK146" s="3"/>
      <c r="RFL146" s="3"/>
      <c r="RFM146" s="3"/>
      <c r="RFN146" s="3"/>
      <c r="RFO146" s="3"/>
      <c r="RFP146" s="3"/>
      <c r="RFQ146" s="3"/>
      <c r="RFR146" s="3"/>
      <c r="RFS146" s="3"/>
      <c r="RFT146" s="3"/>
      <c r="RFU146" s="3"/>
      <c r="RFV146" s="3"/>
      <c r="RFW146" s="3"/>
      <c r="RFX146" s="3"/>
      <c r="RFY146" s="3"/>
      <c r="RFZ146" s="3"/>
      <c r="RGA146" s="3"/>
      <c r="RGB146" s="3"/>
      <c r="RGC146" s="3"/>
      <c r="RGD146" s="3"/>
      <c r="RGE146" s="3"/>
      <c r="RGF146" s="3"/>
      <c r="RGG146" s="3"/>
      <c r="RGH146" s="3"/>
      <c r="RGI146" s="3"/>
      <c r="RGJ146" s="3"/>
      <c r="RGK146" s="3"/>
      <c r="RGL146" s="3"/>
      <c r="RGM146" s="3"/>
      <c r="RGN146" s="3"/>
      <c r="RGO146" s="3"/>
      <c r="RGP146" s="3"/>
      <c r="RGQ146" s="3"/>
      <c r="RGR146" s="3"/>
      <c r="RGS146" s="3"/>
      <c r="RGT146" s="3"/>
      <c r="RGU146" s="3"/>
      <c r="RGV146" s="3"/>
      <c r="RGW146" s="3"/>
      <c r="RGX146" s="3"/>
      <c r="RGY146" s="3"/>
      <c r="RGZ146" s="3"/>
      <c r="RHA146" s="3"/>
      <c r="RHB146" s="3"/>
      <c r="RHC146" s="3"/>
      <c r="RHD146" s="3"/>
      <c r="RHE146" s="3"/>
      <c r="RHF146" s="3"/>
      <c r="RHG146" s="3"/>
      <c r="RHH146" s="3"/>
      <c r="RHI146" s="3"/>
      <c r="RHJ146" s="3"/>
      <c r="RHK146" s="3"/>
      <c r="RHL146" s="3"/>
      <c r="RHM146" s="3"/>
      <c r="RHN146" s="3"/>
      <c r="RHO146" s="3"/>
      <c r="RHP146" s="3"/>
      <c r="RHQ146" s="3"/>
      <c r="RHR146" s="3"/>
      <c r="RHS146" s="3"/>
      <c r="RHT146" s="3"/>
      <c r="RHU146" s="3"/>
      <c r="RHV146" s="3"/>
      <c r="RHW146" s="3"/>
      <c r="RHX146" s="3"/>
      <c r="RHY146" s="3"/>
      <c r="RHZ146" s="3"/>
      <c r="RIA146" s="3"/>
      <c r="RIB146" s="3"/>
      <c r="RIC146" s="3"/>
      <c r="RID146" s="3"/>
      <c r="RIE146" s="3"/>
      <c r="RIF146" s="3"/>
      <c r="RIG146" s="3"/>
      <c r="RIH146" s="3"/>
      <c r="RII146" s="3"/>
      <c r="RIJ146" s="3"/>
      <c r="RIK146" s="3"/>
      <c r="RIL146" s="3"/>
      <c r="RIM146" s="3"/>
      <c r="RIN146" s="3"/>
      <c r="RIO146" s="3"/>
      <c r="RIP146" s="3"/>
      <c r="RIQ146" s="3"/>
      <c r="RIR146" s="3"/>
      <c r="RIS146" s="3"/>
      <c r="RIT146" s="3"/>
      <c r="RIU146" s="3"/>
      <c r="RIV146" s="3"/>
      <c r="RIW146" s="3"/>
      <c r="RIX146" s="3"/>
      <c r="RIY146" s="3"/>
      <c r="RIZ146" s="3"/>
      <c r="RJA146" s="3"/>
      <c r="RJB146" s="3"/>
      <c r="RJC146" s="3"/>
      <c r="RJD146" s="3"/>
      <c r="RJE146" s="3"/>
      <c r="RJF146" s="3"/>
      <c r="RJG146" s="3"/>
      <c r="RJH146" s="3"/>
      <c r="RJI146" s="3"/>
      <c r="RJJ146" s="3"/>
      <c r="RJK146" s="3"/>
      <c r="RJL146" s="3"/>
      <c r="RJM146" s="3"/>
      <c r="RJN146" s="3"/>
      <c r="RJO146" s="3"/>
      <c r="RJP146" s="3"/>
      <c r="RJQ146" s="3"/>
      <c r="RJR146" s="3"/>
      <c r="RJS146" s="3"/>
      <c r="RJT146" s="3"/>
      <c r="RJU146" s="3"/>
      <c r="RJV146" s="3"/>
      <c r="RJW146" s="3"/>
      <c r="RJX146" s="3"/>
      <c r="RJY146" s="3"/>
      <c r="RJZ146" s="3"/>
      <c r="RKA146" s="3"/>
      <c r="RKB146" s="3"/>
      <c r="RKC146" s="3"/>
      <c r="RKD146" s="3"/>
      <c r="RKE146" s="3"/>
      <c r="RKF146" s="3"/>
      <c r="RKG146" s="3"/>
      <c r="RKH146" s="3"/>
      <c r="RKI146" s="3"/>
      <c r="RKJ146" s="3"/>
      <c r="RKK146" s="3"/>
      <c r="RKL146" s="3"/>
      <c r="RKM146" s="3"/>
      <c r="RKN146" s="3"/>
      <c r="RKO146" s="3"/>
      <c r="RKP146" s="3"/>
      <c r="RKQ146" s="3"/>
      <c r="RKR146" s="3"/>
      <c r="RKS146" s="3"/>
      <c r="RKT146" s="3"/>
      <c r="RKU146" s="3"/>
      <c r="RKV146" s="3"/>
      <c r="RKW146" s="3"/>
      <c r="RKX146" s="3"/>
      <c r="RKY146" s="3"/>
      <c r="RKZ146" s="3"/>
      <c r="RLA146" s="3"/>
      <c r="RLB146" s="3"/>
      <c r="RLC146" s="3"/>
      <c r="RLD146" s="3"/>
      <c r="RLE146" s="3"/>
      <c r="RLF146" s="3"/>
      <c r="RLG146" s="3"/>
      <c r="RLH146" s="3"/>
      <c r="RLI146" s="3"/>
      <c r="RLJ146" s="3"/>
      <c r="RLK146" s="3"/>
      <c r="RLL146" s="3"/>
      <c r="RLM146" s="3"/>
      <c r="RLN146" s="3"/>
      <c r="RLO146" s="3"/>
      <c r="RLP146" s="3"/>
      <c r="RLQ146" s="3"/>
      <c r="RLR146" s="3"/>
      <c r="RLS146" s="3"/>
      <c r="RLT146" s="3"/>
      <c r="RLU146" s="3"/>
      <c r="RLV146" s="3"/>
      <c r="RLW146" s="3"/>
      <c r="RLX146" s="3"/>
      <c r="RLY146" s="3"/>
      <c r="RLZ146" s="3"/>
      <c r="RMA146" s="3"/>
      <c r="RMB146" s="3"/>
      <c r="RMC146" s="3"/>
      <c r="RMD146" s="3"/>
      <c r="RME146" s="3"/>
      <c r="RMF146" s="3"/>
      <c r="RMG146" s="3"/>
      <c r="RMH146" s="3"/>
      <c r="RMI146" s="3"/>
      <c r="RMJ146" s="3"/>
      <c r="RMK146" s="3"/>
      <c r="RML146" s="3"/>
      <c r="RMM146" s="3"/>
      <c r="RMN146" s="3"/>
      <c r="RMO146" s="3"/>
      <c r="RMP146" s="3"/>
      <c r="RMQ146" s="3"/>
      <c r="RMR146" s="3"/>
      <c r="RMS146" s="3"/>
      <c r="RMT146" s="3"/>
      <c r="RMU146" s="3"/>
      <c r="RMV146" s="3"/>
      <c r="RMW146" s="3"/>
      <c r="RMX146" s="3"/>
      <c r="RMY146" s="3"/>
      <c r="RMZ146" s="3"/>
      <c r="RNA146" s="3"/>
      <c r="RNB146" s="3"/>
      <c r="RNC146" s="3"/>
      <c r="RND146" s="3"/>
      <c r="RNE146" s="3"/>
      <c r="RNF146" s="3"/>
      <c r="RNG146" s="3"/>
      <c r="RNH146" s="3"/>
      <c r="RNI146" s="3"/>
      <c r="RNJ146" s="3"/>
      <c r="RNK146" s="3"/>
      <c r="RNL146" s="3"/>
      <c r="RNM146" s="3"/>
      <c r="RNN146" s="3"/>
      <c r="RNO146" s="3"/>
      <c r="RNP146" s="3"/>
      <c r="RNQ146" s="3"/>
      <c r="RNR146" s="3"/>
      <c r="RNS146" s="3"/>
      <c r="RNT146" s="3"/>
      <c r="RNU146" s="3"/>
      <c r="RNV146" s="3"/>
      <c r="RNW146" s="3"/>
      <c r="RNX146" s="3"/>
      <c r="RNY146" s="3"/>
      <c r="RNZ146" s="3"/>
      <c r="ROA146" s="3"/>
      <c r="ROB146" s="3"/>
      <c r="ROC146" s="3"/>
      <c r="ROD146" s="3"/>
      <c r="ROE146" s="3"/>
      <c r="ROF146" s="3"/>
      <c r="ROG146" s="3"/>
      <c r="ROH146" s="3"/>
      <c r="ROI146" s="3"/>
      <c r="ROJ146" s="3"/>
      <c r="ROK146" s="3"/>
      <c r="ROL146" s="3"/>
      <c r="ROM146" s="3"/>
      <c r="RON146" s="3"/>
      <c r="ROO146" s="3"/>
      <c r="ROP146" s="3"/>
      <c r="ROQ146" s="3"/>
      <c r="ROR146" s="3"/>
      <c r="ROS146" s="3"/>
      <c r="ROT146" s="3"/>
      <c r="ROU146" s="3"/>
      <c r="ROV146" s="3"/>
      <c r="ROW146" s="3"/>
      <c r="ROX146" s="3"/>
      <c r="ROY146" s="3"/>
      <c r="ROZ146" s="3"/>
      <c r="RPA146" s="3"/>
      <c r="RPB146" s="3"/>
      <c r="RPC146" s="3"/>
      <c r="RPD146" s="3"/>
      <c r="RPE146" s="3"/>
      <c r="RPF146" s="3"/>
      <c r="RPG146" s="3"/>
      <c r="RPH146" s="3"/>
      <c r="RPI146" s="3"/>
      <c r="RPJ146" s="3"/>
      <c r="RPK146" s="3"/>
      <c r="RPL146" s="3"/>
      <c r="RPM146" s="3"/>
      <c r="RPN146" s="3"/>
      <c r="RPO146" s="3"/>
      <c r="RPP146" s="3"/>
      <c r="RPQ146" s="3"/>
      <c r="RPR146" s="3"/>
      <c r="RPS146" s="3"/>
      <c r="RPT146" s="3"/>
      <c r="RPU146" s="3"/>
      <c r="RPV146" s="3"/>
      <c r="RPW146" s="3"/>
      <c r="RPX146" s="3"/>
      <c r="RPY146" s="3"/>
      <c r="RPZ146" s="3"/>
      <c r="RQA146" s="3"/>
      <c r="RQB146" s="3"/>
      <c r="RQC146" s="3"/>
      <c r="RQD146" s="3"/>
      <c r="RQE146" s="3"/>
      <c r="RQF146" s="3"/>
      <c r="RQG146" s="3"/>
      <c r="RQH146" s="3"/>
      <c r="RQI146" s="3"/>
      <c r="RQJ146" s="3"/>
      <c r="RQK146" s="3"/>
      <c r="RQL146" s="3"/>
      <c r="RQM146" s="3"/>
      <c r="RQN146" s="3"/>
      <c r="RQO146" s="3"/>
      <c r="RQP146" s="3"/>
      <c r="RQQ146" s="3"/>
      <c r="RQR146" s="3"/>
      <c r="RQS146" s="3"/>
      <c r="RQT146" s="3"/>
      <c r="RQU146" s="3"/>
      <c r="RQV146" s="3"/>
      <c r="RQW146" s="3"/>
      <c r="RQX146" s="3"/>
      <c r="RQY146" s="3"/>
      <c r="RQZ146" s="3"/>
      <c r="RRA146" s="3"/>
      <c r="RRB146" s="3"/>
      <c r="RRC146" s="3"/>
      <c r="RRD146" s="3"/>
      <c r="RRE146" s="3"/>
      <c r="RRF146" s="3"/>
      <c r="RRG146" s="3"/>
      <c r="RRH146" s="3"/>
      <c r="RRI146" s="3"/>
      <c r="RRJ146" s="3"/>
      <c r="RRK146" s="3"/>
      <c r="RRL146" s="3"/>
      <c r="RRM146" s="3"/>
      <c r="RRN146" s="3"/>
      <c r="RRO146" s="3"/>
      <c r="RRP146" s="3"/>
      <c r="RRQ146" s="3"/>
      <c r="RRR146" s="3"/>
      <c r="RRS146" s="3"/>
      <c r="RRT146" s="3"/>
      <c r="RRU146" s="3"/>
      <c r="RRV146" s="3"/>
      <c r="RRW146" s="3"/>
      <c r="RRX146" s="3"/>
      <c r="RRY146" s="3"/>
      <c r="RRZ146" s="3"/>
      <c r="RSA146" s="3"/>
      <c r="RSB146" s="3"/>
      <c r="RSC146" s="3"/>
      <c r="RSD146" s="3"/>
      <c r="RSE146" s="3"/>
      <c r="RSF146" s="3"/>
      <c r="RSG146" s="3"/>
      <c r="RSH146" s="3"/>
      <c r="RSI146" s="3"/>
      <c r="RSJ146" s="3"/>
      <c r="RSK146" s="3"/>
      <c r="RSL146" s="3"/>
      <c r="RSM146" s="3"/>
      <c r="RSN146" s="3"/>
      <c r="RSO146" s="3"/>
      <c r="RSP146" s="3"/>
      <c r="RSQ146" s="3"/>
      <c r="RSR146" s="3"/>
      <c r="RSS146" s="3"/>
      <c r="RST146" s="3"/>
      <c r="RSU146" s="3"/>
      <c r="RSV146" s="3"/>
      <c r="RSW146" s="3"/>
      <c r="RSX146" s="3"/>
      <c r="RSY146" s="3"/>
      <c r="RSZ146" s="3"/>
      <c r="RTA146" s="3"/>
      <c r="RTB146" s="3"/>
      <c r="RTC146" s="3"/>
      <c r="RTD146" s="3"/>
      <c r="RTE146" s="3"/>
      <c r="RTF146" s="3"/>
      <c r="RTG146" s="3"/>
      <c r="RTH146" s="3"/>
      <c r="RTI146" s="3"/>
      <c r="RTJ146" s="3"/>
      <c r="RTK146" s="3"/>
      <c r="RTL146" s="3"/>
      <c r="RTM146" s="3"/>
      <c r="RTN146" s="3"/>
      <c r="RTO146" s="3"/>
      <c r="RTP146" s="3"/>
      <c r="RTQ146" s="3"/>
      <c r="RTR146" s="3"/>
      <c r="RTS146" s="3"/>
      <c r="RTT146" s="3"/>
      <c r="RTU146" s="3"/>
      <c r="RTV146" s="3"/>
      <c r="RTW146" s="3"/>
      <c r="RTX146" s="3"/>
      <c r="RTY146" s="3"/>
      <c r="RTZ146" s="3"/>
      <c r="RUA146" s="3"/>
      <c r="RUB146" s="3"/>
      <c r="RUC146" s="3"/>
      <c r="RUD146" s="3"/>
      <c r="RUE146" s="3"/>
      <c r="RUF146" s="3"/>
      <c r="RUG146" s="3"/>
      <c r="RUH146" s="3"/>
      <c r="RUI146" s="3"/>
      <c r="RUJ146" s="3"/>
      <c r="RUK146" s="3"/>
      <c r="RUL146" s="3"/>
      <c r="RUM146" s="3"/>
      <c r="RUN146" s="3"/>
      <c r="RUO146" s="3"/>
      <c r="RUP146" s="3"/>
      <c r="RUQ146" s="3"/>
      <c r="RUR146" s="3"/>
      <c r="RUS146" s="3"/>
      <c r="RUT146" s="3"/>
      <c r="RUU146" s="3"/>
      <c r="RUV146" s="3"/>
      <c r="RUW146" s="3"/>
      <c r="RUX146" s="3"/>
      <c r="RUY146" s="3"/>
      <c r="RUZ146" s="3"/>
      <c r="RVA146" s="3"/>
      <c r="RVB146" s="3"/>
      <c r="RVC146" s="3"/>
      <c r="RVD146" s="3"/>
      <c r="RVE146" s="3"/>
      <c r="RVF146" s="3"/>
      <c r="RVG146" s="3"/>
      <c r="RVH146" s="3"/>
      <c r="RVI146" s="3"/>
      <c r="RVJ146" s="3"/>
      <c r="RVK146" s="3"/>
      <c r="RVL146" s="3"/>
      <c r="RVM146" s="3"/>
      <c r="RVN146" s="3"/>
      <c r="RVO146" s="3"/>
      <c r="RVP146" s="3"/>
      <c r="RVQ146" s="3"/>
      <c r="RVR146" s="3"/>
      <c r="RVS146" s="3"/>
      <c r="RVT146" s="3"/>
      <c r="RVU146" s="3"/>
      <c r="RVV146" s="3"/>
      <c r="RVW146" s="3"/>
      <c r="RVX146" s="3"/>
      <c r="RVY146" s="3"/>
      <c r="RVZ146" s="3"/>
      <c r="RWA146" s="3"/>
      <c r="RWB146" s="3"/>
      <c r="RWC146" s="3"/>
      <c r="RWD146" s="3"/>
      <c r="RWE146" s="3"/>
      <c r="RWF146" s="3"/>
      <c r="RWG146" s="3"/>
      <c r="RWH146" s="3"/>
      <c r="RWI146" s="3"/>
      <c r="RWJ146" s="3"/>
      <c r="RWK146" s="3"/>
      <c r="RWL146" s="3"/>
      <c r="RWM146" s="3"/>
      <c r="RWN146" s="3"/>
      <c r="RWO146" s="3"/>
      <c r="RWP146" s="3"/>
      <c r="RWQ146" s="3"/>
      <c r="RWR146" s="3"/>
      <c r="RWS146" s="3"/>
      <c r="RWT146" s="3"/>
      <c r="RWU146" s="3"/>
      <c r="RWV146" s="3"/>
      <c r="RWW146" s="3"/>
      <c r="RWX146" s="3"/>
      <c r="RWY146" s="3"/>
      <c r="RWZ146" s="3"/>
      <c r="RXA146" s="3"/>
      <c r="RXB146" s="3"/>
      <c r="RXC146" s="3"/>
      <c r="RXD146" s="3"/>
      <c r="RXE146" s="3"/>
      <c r="RXF146" s="3"/>
      <c r="RXG146" s="3"/>
      <c r="RXH146" s="3"/>
      <c r="RXI146" s="3"/>
      <c r="RXJ146" s="3"/>
      <c r="RXK146" s="3"/>
      <c r="RXL146" s="3"/>
      <c r="RXM146" s="3"/>
      <c r="RXN146" s="3"/>
      <c r="RXO146" s="3"/>
      <c r="RXP146" s="3"/>
      <c r="RXQ146" s="3"/>
      <c r="RXR146" s="3"/>
      <c r="RXS146" s="3"/>
      <c r="RXT146" s="3"/>
      <c r="RXU146" s="3"/>
      <c r="RXV146" s="3"/>
      <c r="RXW146" s="3"/>
      <c r="RXX146" s="3"/>
      <c r="RXY146" s="3"/>
      <c r="RXZ146" s="3"/>
      <c r="RYA146" s="3"/>
      <c r="RYB146" s="3"/>
      <c r="RYC146" s="3"/>
      <c r="RYD146" s="3"/>
      <c r="RYE146" s="3"/>
      <c r="RYF146" s="3"/>
      <c r="RYG146" s="3"/>
      <c r="RYH146" s="3"/>
      <c r="RYI146" s="3"/>
      <c r="RYJ146" s="3"/>
      <c r="RYK146" s="3"/>
      <c r="RYL146" s="3"/>
      <c r="RYM146" s="3"/>
      <c r="RYN146" s="3"/>
      <c r="RYO146" s="3"/>
      <c r="RYP146" s="3"/>
      <c r="RYQ146" s="3"/>
      <c r="RYR146" s="3"/>
      <c r="RYS146" s="3"/>
      <c r="RYT146" s="3"/>
      <c r="RYU146" s="3"/>
      <c r="RYV146" s="3"/>
      <c r="RYW146" s="3"/>
      <c r="RYX146" s="3"/>
      <c r="RYY146" s="3"/>
      <c r="RYZ146" s="3"/>
      <c r="RZA146" s="3"/>
      <c r="RZB146" s="3"/>
      <c r="RZC146" s="3"/>
      <c r="RZD146" s="3"/>
      <c r="RZE146" s="3"/>
      <c r="RZF146" s="3"/>
      <c r="RZG146" s="3"/>
      <c r="RZH146" s="3"/>
      <c r="RZI146" s="3"/>
      <c r="RZJ146" s="3"/>
      <c r="RZK146" s="3"/>
      <c r="RZL146" s="3"/>
      <c r="RZM146" s="3"/>
      <c r="RZN146" s="3"/>
      <c r="RZO146" s="3"/>
      <c r="RZP146" s="3"/>
      <c r="RZQ146" s="3"/>
      <c r="RZR146" s="3"/>
      <c r="RZS146" s="3"/>
      <c r="RZT146" s="3"/>
      <c r="RZU146" s="3"/>
      <c r="RZV146" s="3"/>
      <c r="RZW146" s="3"/>
      <c r="RZX146" s="3"/>
      <c r="RZY146" s="3"/>
      <c r="RZZ146" s="3"/>
      <c r="SAA146" s="3"/>
      <c r="SAB146" s="3"/>
      <c r="SAC146" s="3"/>
      <c r="SAD146" s="3"/>
      <c r="SAE146" s="3"/>
      <c r="SAF146" s="3"/>
      <c r="SAG146" s="3"/>
      <c r="SAH146" s="3"/>
      <c r="SAI146" s="3"/>
      <c r="SAJ146" s="3"/>
      <c r="SAK146" s="3"/>
      <c r="SAL146" s="3"/>
      <c r="SAM146" s="3"/>
      <c r="SAN146" s="3"/>
      <c r="SAO146" s="3"/>
      <c r="SAP146" s="3"/>
      <c r="SAQ146" s="3"/>
      <c r="SAR146" s="3"/>
      <c r="SAS146" s="3"/>
      <c r="SAT146" s="3"/>
      <c r="SAU146" s="3"/>
      <c r="SAV146" s="3"/>
      <c r="SAW146" s="3"/>
      <c r="SAX146" s="3"/>
      <c r="SAY146" s="3"/>
      <c r="SAZ146" s="3"/>
      <c r="SBA146" s="3"/>
      <c r="SBB146" s="3"/>
      <c r="SBC146" s="3"/>
      <c r="SBD146" s="3"/>
      <c r="SBE146" s="3"/>
      <c r="SBF146" s="3"/>
      <c r="SBG146" s="3"/>
      <c r="SBH146" s="3"/>
      <c r="SBI146" s="3"/>
      <c r="SBJ146" s="3"/>
      <c r="SBK146" s="3"/>
      <c r="SBL146" s="3"/>
      <c r="SBM146" s="3"/>
      <c r="SBN146" s="3"/>
      <c r="SBO146" s="3"/>
      <c r="SBP146" s="3"/>
      <c r="SBQ146" s="3"/>
      <c r="SBR146" s="3"/>
      <c r="SBS146" s="3"/>
      <c r="SBT146" s="3"/>
      <c r="SBU146" s="3"/>
      <c r="SBV146" s="3"/>
      <c r="SBW146" s="3"/>
      <c r="SBX146" s="3"/>
      <c r="SBY146" s="3"/>
      <c r="SBZ146" s="3"/>
      <c r="SCA146" s="3"/>
      <c r="SCB146" s="3"/>
      <c r="SCC146" s="3"/>
      <c r="SCD146" s="3"/>
      <c r="SCE146" s="3"/>
      <c r="SCF146" s="3"/>
      <c r="SCG146" s="3"/>
      <c r="SCH146" s="3"/>
      <c r="SCI146" s="3"/>
      <c r="SCJ146" s="3"/>
      <c r="SCK146" s="3"/>
      <c r="SCL146" s="3"/>
      <c r="SCM146" s="3"/>
      <c r="SCN146" s="3"/>
      <c r="SCO146" s="3"/>
      <c r="SCP146" s="3"/>
      <c r="SCQ146" s="3"/>
      <c r="SCR146" s="3"/>
      <c r="SCS146" s="3"/>
      <c r="SCT146" s="3"/>
      <c r="SCU146" s="3"/>
      <c r="SCV146" s="3"/>
      <c r="SCW146" s="3"/>
      <c r="SCX146" s="3"/>
      <c r="SCY146" s="3"/>
      <c r="SCZ146" s="3"/>
      <c r="SDA146" s="3"/>
      <c r="SDB146" s="3"/>
      <c r="SDC146" s="3"/>
      <c r="SDD146" s="3"/>
      <c r="SDE146" s="3"/>
      <c r="SDF146" s="3"/>
      <c r="SDG146" s="3"/>
      <c r="SDH146" s="3"/>
      <c r="SDI146" s="3"/>
      <c r="SDJ146" s="3"/>
      <c r="SDK146" s="3"/>
      <c r="SDL146" s="3"/>
      <c r="SDM146" s="3"/>
      <c r="SDN146" s="3"/>
      <c r="SDO146" s="3"/>
      <c r="SDP146" s="3"/>
      <c r="SDQ146" s="3"/>
      <c r="SDR146" s="3"/>
      <c r="SDS146" s="3"/>
      <c r="SDT146" s="3"/>
      <c r="SDU146" s="3"/>
      <c r="SDV146" s="3"/>
      <c r="SDW146" s="3"/>
      <c r="SDX146" s="3"/>
      <c r="SDY146" s="3"/>
      <c r="SDZ146" s="3"/>
      <c r="SEA146" s="3"/>
      <c r="SEB146" s="3"/>
      <c r="SEC146" s="3"/>
      <c r="SED146" s="3"/>
      <c r="SEE146" s="3"/>
      <c r="SEF146" s="3"/>
      <c r="SEG146" s="3"/>
      <c r="SEH146" s="3"/>
      <c r="SEI146" s="3"/>
      <c r="SEJ146" s="3"/>
      <c r="SEK146" s="3"/>
      <c r="SEL146" s="3"/>
      <c r="SEM146" s="3"/>
      <c r="SEN146" s="3"/>
      <c r="SEO146" s="3"/>
      <c r="SEP146" s="3"/>
      <c r="SEQ146" s="3"/>
      <c r="SER146" s="3"/>
      <c r="SES146" s="3"/>
      <c r="SET146" s="3"/>
      <c r="SEU146" s="3"/>
      <c r="SEV146" s="3"/>
      <c r="SEW146" s="3"/>
      <c r="SEX146" s="3"/>
      <c r="SEY146" s="3"/>
      <c r="SEZ146" s="3"/>
      <c r="SFA146" s="3"/>
      <c r="SFB146" s="3"/>
      <c r="SFC146" s="3"/>
      <c r="SFD146" s="3"/>
      <c r="SFE146" s="3"/>
      <c r="SFF146" s="3"/>
      <c r="SFG146" s="3"/>
      <c r="SFH146" s="3"/>
      <c r="SFI146" s="3"/>
      <c r="SFJ146" s="3"/>
      <c r="SFK146" s="3"/>
      <c r="SFL146" s="3"/>
      <c r="SFM146" s="3"/>
      <c r="SFN146" s="3"/>
      <c r="SFO146" s="3"/>
      <c r="SFP146" s="3"/>
      <c r="SFQ146" s="3"/>
      <c r="SFR146" s="3"/>
      <c r="SFS146" s="3"/>
      <c r="SFT146" s="3"/>
      <c r="SFU146" s="3"/>
      <c r="SFV146" s="3"/>
      <c r="SFW146" s="3"/>
      <c r="SFX146" s="3"/>
      <c r="SFY146" s="3"/>
      <c r="SFZ146" s="3"/>
      <c r="SGA146" s="3"/>
      <c r="SGB146" s="3"/>
      <c r="SGC146" s="3"/>
      <c r="SGD146" s="3"/>
      <c r="SGE146" s="3"/>
      <c r="SGF146" s="3"/>
      <c r="SGG146" s="3"/>
      <c r="SGH146" s="3"/>
      <c r="SGI146" s="3"/>
      <c r="SGJ146" s="3"/>
      <c r="SGK146" s="3"/>
      <c r="SGL146" s="3"/>
      <c r="SGM146" s="3"/>
      <c r="SGN146" s="3"/>
      <c r="SGO146" s="3"/>
      <c r="SGP146" s="3"/>
      <c r="SGQ146" s="3"/>
      <c r="SGR146" s="3"/>
      <c r="SGS146" s="3"/>
      <c r="SGT146" s="3"/>
      <c r="SGU146" s="3"/>
      <c r="SGV146" s="3"/>
      <c r="SGW146" s="3"/>
      <c r="SGX146" s="3"/>
      <c r="SGY146" s="3"/>
      <c r="SGZ146" s="3"/>
      <c r="SHA146" s="3"/>
      <c r="SHB146" s="3"/>
      <c r="SHC146" s="3"/>
      <c r="SHD146" s="3"/>
      <c r="SHE146" s="3"/>
      <c r="SHF146" s="3"/>
      <c r="SHG146" s="3"/>
      <c r="SHH146" s="3"/>
      <c r="SHI146" s="3"/>
      <c r="SHJ146" s="3"/>
      <c r="SHK146" s="3"/>
      <c r="SHL146" s="3"/>
      <c r="SHM146" s="3"/>
      <c r="SHN146" s="3"/>
      <c r="SHO146" s="3"/>
      <c r="SHP146" s="3"/>
      <c r="SHQ146" s="3"/>
      <c r="SHR146" s="3"/>
      <c r="SHS146" s="3"/>
      <c r="SHT146" s="3"/>
      <c r="SHU146" s="3"/>
      <c r="SHV146" s="3"/>
      <c r="SHW146" s="3"/>
      <c r="SHX146" s="3"/>
      <c r="SHY146" s="3"/>
      <c r="SHZ146" s="3"/>
      <c r="SIA146" s="3"/>
      <c r="SIB146" s="3"/>
      <c r="SIC146" s="3"/>
      <c r="SID146" s="3"/>
      <c r="SIE146" s="3"/>
      <c r="SIF146" s="3"/>
      <c r="SIG146" s="3"/>
      <c r="SIH146" s="3"/>
      <c r="SII146" s="3"/>
      <c r="SIJ146" s="3"/>
      <c r="SIK146" s="3"/>
      <c r="SIL146" s="3"/>
      <c r="SIM146" s="3"/>
      <c r="SIN146" s="3"/>
      <c r="SIO146" s="3"/>
      <c r="SIP146" s="3"/>
      <c r="SIQ146" s="3"/>
      <c r="SIR146" s="3"/>
      <c r="SIS146" s="3"/>
      <c r="SIT146" s="3"/>
      <c r="SIU146" s="3"/>
      <c r="SIV146" s="3"/>
      <c r="SIW146" s="3"/>
      <c r="SIX146" s="3"/>
      <c r="SIY146" s="3"/>
      <c r="SIZ146" s="3"/>
      <c r="SJA146" s="3"/>
      <c r="SJB146" s="3"/>
      <c r="SJC146" s="3"/>
      <c r="SJD146" s="3"/>
      <c r="SJE146" s="3"/>
      <c r="SJF146" s="3"/>
      <c r="SJG146" s="3"/>
      <c r="SJH146" s="3"/>
      <c r="SJI146" s="3"/>
      <c r="SJJ146" s="3"/>
      <c r="SJK146" s="3"/>
      <c r="SJL146" s="3"/>
      <c r="SJM146" s="3"/>
      <c r="SJN146" s="3"/>
      <c r="SJO146" s="3"/>
      <c r="SJP146" s="3"/>
      <c r="SJQ146" s="3"/>
      <c r="SJR146" s="3"/>
      <c r="SJS146" s="3"/>
      <c r="SJT146" s="3"/>
      <c r="SJU146" s="3"/>
      <c r="SJV146" s="3"/>
      <c r="SJW146" s="3"/>
      <c r="SJX146" s="3"/>
      <c r="SJY146" s="3"/>
      <c r="SJZ146" s="3"/>
      <c r="SKA146" s="3"/>
      <c r="SKB146" s="3"/>
      <c r="SKC146" s="3"/>
      <c r="SKD146" s="3"/>
      <c r="SKE146" s="3"/>
      <c r="SKF146" s="3"/>
      <c r="SKG146" s="3"/>
      <c r="SKH146" s="3"/>
      <c r="SKI146" s="3"/>
      <c r="SKJ146" s="3"/>
      <c r="SKK146" s="3"/>
      <c r="SKL146" s="3"/>
      <c r="SKM146" s="3"/>
      <c r="SKN146" s="3"/>
      <c r="SKO146" s="3"/>
      <c r="SKP146" s="3"/>
      <c r="SKQ146" s="3"/>
      <c r="SKR146" s="3"/>
      <c r="SKS146" s="3"/>
      <c r="SKT146" s="3"/>
      <c r="SKU146" s="3"/>
      <c r="SKV146" s="3"/>
      <c r="SKW146" s="3"/>
      <c r="SKX146" s="3"/>
      <c r="SKY146" s="3"/>
      <c r="SKZ146" s="3"/>
      <c r="SLA146" s="3"/>
      <c r="SLB146" s="3"/>
      <c r="SLC146" s="3"/>
      <c r="SLD146" s="3"/>
      <c r="SLE146" s="3"/>
      <c r="SLF146" s="3"/>
      <c r="SLG146" s="3"/>
      <c r="SLH146" s="3"/>
      <c r="SLI146" s="3"/>
      <c r="SLJ146" s="3"/>
      <c r="SLK146" s="3"/>
      <c r="SLL146" s="3"/>
      <c r="SLM146" s="3"/>
      <c r="SLN146" s="3"/>
      <c r="SLO146" s="3"/>
      <c r="SLP146" s="3"/>
      <c r="SLQ146" s="3"/>
      <c r="SLR146" s="3"/>
      <c r="SLS146" s="3"/>
      <c r="SLT146" s="3"/>
      <c r="SLU146" s="3"/>
      <c r="SLV146" s="3"/>
      <c r="SLW146" s="3"/>
      <c r="SLX146" s="3"/>
      <c r="SLY146" s="3"/>
      <c r="SLZ146" s="3"/>
      <c r="SMA146" s="3"/>
      <c r="SMB146" s="3"/>
      <c r="SMC146" s="3"/>
      <c r="SMD146" s="3"/>
      <c r="SME146" s="3"/>
      <c r="SMF146" s="3"/>
      <c r="SMG146" s="3"/>
      <c r="SMH146" s="3"/>
      <c r="SMI146" s="3"/>
      <c r="SMJ146" s="3"/>
      <c r="SMK146" s="3"/>
      <c r="SML146" s="3"/>
      <c r="SMM146" s="3"/>
      <c r="SMN146" s="3"/>
      <c r="SMO146" s="3"/>
      <c r="SMP146" s="3"/>
      <c r="SMQ146" s="3"/>
      <c r="SMR146" s="3"/>
      <c r="SMS146" s="3"/>
      <c r="SMT146" s="3"/>
      <c r="SMU146" s="3"/>
      <c r="SMV146" s="3"/>
      <c r="SMW146" s="3"/>
      <c r="SMX146" s="3"/>
      <c r="SMY146" s="3"/>
      <c r="SMZ146" s="3"/>
      <c r="SNA146" s="3"/>
      <c r="SNB146" s="3"/>
      <c r="SNC146" s="3"/>
      <c r="SND146" s="3"/>
      <c r="SNE146" s="3"/>
      <c r="SNF146" s="3"/>
      <c r="SNG146" s="3"/>
      <c r="SNH146" s="3"/>
      <c r="SNI146" s="3"/>
      <c r="SNJ146" s="3"/>
      <c r="SNK146" s="3"/>
      <c r="SNL146" s="3"/>
      <c r="SNM146" s="3"/>
      <c r="SNN146" s="3"/>
      <c r="SNO146" s="3"/>
      <c r="SNP146" s="3"/>
      <c r="SNQ146" s="3"/>
      <c r="SNR146" s="3"/>
      <c r="SNS146" s="3"/>
      <c r="SNT146" s="3"/>
      <c r="SNU146" s="3"/>
      <c r="SNV146" s="3"/>
      <c r="SNW146" s="3"/>
      <c r="SNX146" s="3"/>
      <c r="SNY146" s="3"/>
      <c r="SNZ146" s="3"/>
      <c r="SOA146" s="3"/>
      <c r="SOB146" s="3"/>
      <c r="SOC146" s="3"/>
      <c r="SOD146" s="3"/>
      <c r="SOE146" s="3"/>
      <c r="SOF146" s="3"/>
      <c r="SOG146" s="3"/>
      <c r="SOH146" s="3"/>
      <c r="SOI146" s="3"/>
      <c r="SOJ146" s="3"/>
      <c r="SOK146" s="3"/>
      <c r="SOL146" s="3"/>
      <c r="SOM146" s="3"/>
      <c r="SON146" s="3"/>
      <c r="SOO146" s="3"/>
      <c r="SOP146" s="3"/>
      <c r="SOQ146" s="3"/>
      <c r="SOR146" s="3"/>
      <c r="SOS146" s="3"/>
      <c r="SOT146" s="3"/>
      <c r="SOU146" s="3"/>
      <c r="SOV146" s="3"/>
      <c r="SOW146" s="3"/>
      <c r="SOX146" s="3"/>
      <c r="SOY146" s="3"/>
      <c r="SOZ146" s="3"/>
      <c r="SPA146" s="3"/>
      <c r="SPB146" s="3"/>
      <c r="SPC146" s="3"/>
      <c r="SPD146" s="3"/>
      <c r="SPE146" s="3"/>
      <c r="SPF146" s="3"/>
      <c r="SPG146" s="3"/>
      <c r="SPH146" s="3"/>
      <c r="SPI146" s="3"/>
      <c r="SPJ146" s="3"/>
      <c r="SPK146" s="3"/>
      <c r="SPL146" s="3"/>
      <c r="SPM146" s="3"/>
      <c r="SPN146" s="3"/>
      <c r="SPO146" s="3"/>
      <c r="SPP146" s="3"/>
      <c r="SPQ146" s="3"/>
      <c r="SPR146" s="3"/>
      <c r="SPS146" s="3"/>
      <c r="SPT146" s="3"/>
      <c r="SPU146" s="3"/>
      <c r="SPV146" s="3"/>
      <c r="SPW146" s="3"/>
      <c r="SPX146" s="3"/>
      <c r="SPY146" s="3"/>
      <c r="SPZ146" s="3"/>
      <c r="SQA146" s="3"/>
      <c r="SQB146" s="3"/>
      <c r="SQC146" s="3"/>
      <c r="SQD146" s="3"/>
      <c r="SQE146" s="3"/>
      <c r="SQF146" s="3"/>
      <c r="SQG146" s="3"/>
      <c r="SQH146" s="3"/>
      <c r="SQI146" s="3"/>
      <c r="SQJ146" s="3"/>
      <c r="SQK146" s="3"/>
      <c r="SQL146" s="3"/>
      <c r="SQM146" s="3"/>
      <c r="SQN146" s="3"/>
      <c r="SQO146" s="3"/>
      <c r="SQP146" s="3"/>
      <c r="SQQ146" s="3"/>
      <c r="SQR146" s="3"/>
      <c r="SQS146" s="3"/>
      <c r="SQT146" s="3"/>
      <c r="SQU146" s="3"/>
      <c r="SQV146" s="3"/>
      <c r="SQW146" s="3"/>
      <c r="SQX146" s="3"/>
      <c r="SQY146" s="3"/>
      <c r="SQZ146" s="3"/>
      <c r="SRA146" s="3"/>
      <c r="SRB146" s="3"/>
      <c r="SRC146" s="3"/>
      <c r="SRD146" s="3"/>
      <c r="SRE146" s="3"/>
      <c r="SRF146" s="3"/>
      <c r="SRG146" s="3"/>
      <c r="SRH146" s="3"/>
      <c r="SRI146" s="3"/>
      <c r="SRJ146" s="3"/>
      <c r="SRK146" s="3"/>
      <c r="SRL146" s="3"/>
      <c r="SRM146" s="3"/>
      <c r="SRN146" s="3"/>
      <c r="SRO146" s="3"/>
      <c r="SRP146" s="3"/>
      <c r="SRQ146" s="3"/>
      <c r="SRR146" s="3"/>
      <c r="SRS146" s="3"/>
      <c r="SRT146" s="3"/>
      <c r="SRU146" s="3"/>
      <c r="SRV146" s="3"/>
      <c r="SRW146" s="3"/>
      <c r="SRX146" s="3"/>
      <c r="SRY146" s="3"/>
      <c r="SRZ146" s="3"/>
      <c r="SSA146" s="3"/>
      <c r="SSB146" s="3"/>
      <c r="SSC146" s="3"/>
      <c r="SSD146" s="3"/>
      <c r="SSE146" s="3"/>
      <c r="SSF146" s="3"/>
      <c r="SSG146" s="3"/>
      <c r="SSH146" s="3"/>
      <c r="SSI146" s="3"/>
      <c r="SSJ146" s="3"/>
      <c r="SSK146" s="3"/>
      <c r="SSL146" s="3"/>
      <c r="SSM146" s="3"/>
      <c r="SSN146" s="3"/>
      <c r="SSO146" s="3"/>
      <c r="SSP146" s="3"/>
      <c r="SSQ146" s="3"/>
      <c r="SSR146" s="3"/>
      <c r="SSS146" s="3"/>
      <c r="SST146" s="3"/>
      <c r="SSU146" s="3"/>
      <c r="SSV146" s="3"/>
      <c r="SSW146" s="3"/>
      <c r="SSX146" s="3"/>
      <c r="SSY146" s="3"/>
      <c r="SSZ146" s="3"/>
      <c r="STA146" s="3"/>
      <c r="STB146" s="3"/>
      <c r="STC146" s="3"/>
      <c r="STD146" s="3"/>
      <c r="STE146" s="3"/>
      <c r="STF146" s="3"/>
      <c r="STG146" s="3"/>
      <c r="STH146" s="3"/>
      <c r="STI146" s="3"/>
      <c r="STJ146" s="3"/>
      <c r="STK146" s="3"/>
      <c r="STL146" s="3"/>
      <c r="STM146" s="3"/>
      <c r="STN146" s="3"/>
      <c r="STO146" s="3"/>
      <c r="STP146" s="3"/>
      <c r="STQ146" s="3"/>
      <c r="STR146" s="3"/>
      <c r="STS146" s="3"/>
      <c r="STT146" s="3"/>
      <c r="STU146" s="3"/>
      <c r="STV146" s="3"/>
      <c r="STW146" s="3"/>
      <c r="STX146" s="3"/>
      <c r="STY146" s="3"/>
      <c r="STZ146" s="3"/>
      <c r="SUA146" s="3"/>
      <c r="SUB146" s="3"/>
      <c r="SUC146" s="3"/>
      <c r="SUD146" s="3"/>
      <c r="SUE146" s="3"/>
      <c r="SUF146" s="3"/>
      <c r="SUG146" s="3"/>
      <c r="SUH146" s="3"/>
      <c r="SUI146" s="3"/>
      <c r="SUJ146" s="3"/>
      <c r="SUK146" s="3"/>
      <c r="SUL146" s="3"/>
      <c r="SUM146" s="3"/>
      <c r="SUN146" s="3"/>
      <c r="SUO146" s="3"/>
      <c r="SUP146" s="3"/>
      <c r="SUQ146" s="3"/>
      <c r="SUR146" s="3"/>
      <c r="SUS146" s="3"/>
      <c r="SUT146" s="3"/>
      <c r="SUU146" s="3"/>
      <c r="SUV146" s="3"/>
      <c r="SUW146" s="3"/>
      <c r="SUX146" s="3"/>
      <c r="SUY146" s="3"/>
      <c r="SUZ146" s="3"/>
      <c r="SVA146" s="3"/>
      <c r="SVB146" s="3"/>
      <c r="SVC146" s="3"/>
      <c r="SVD146" s="3"/>
      <c r="SVE146" s="3"/>
      <c r="SVF146" s="3"/>
      <c r="SVG146" s="3"/>
      <c r="SVH146" s="3"/>
      <c r="SVI146" s="3"/>
      <c r="SVJ146" s="3"/>
      <c r="SVK146" s="3"/>
      <c r="SVL146" s="3"/>
      <c r="SVM146" s="3"/>
      <c r="SVN146" s="3"/>
      <c r="SVO146" s="3"/>
      <c r="SVP146" s="3"/>
      <c r="SVQ146" s="3"/>
      <c r="SVR146" s="3"/>
      <c r="SVS146" s="3"/>
      <c r="SVT146" s="3"/>
      <c r="SVU146" s="3"/>
      <c r="SVV146" s="3"/>
      <c r="SVW146" s="3"/>
      <c r="SVX146" s="3"/>
      <c r="SVY146" s="3"/>
      <c r="SVZ146" s="3"/>
      <c r="SWA146" s="3"/>
      <c r="SWB146" s="3"/>
      <c r="SWC146" s="3"/>
      <c r="SWD146" s="3"/>
      <c r="SWE146" s="3"/>
      <c r="SWF146" s="3"/>
      <c r="SWG146" s="3"/>
      <c r="SWH146" s="3"/>
      <c r="SWI146" s="3"/>
      <c r="SWJ146" s="3"/>
      <c r="SWK146" s="3"/>
      <c r="SWL146" s="3"/>
      <c r="SWM146" s="3"/>
      <c r="SWN146" s="3"/>
      <c r="SWO146" s="3"/>
      <c r="SWP146" s="3"/>
      <c r="SWQ146" s="3"/>
      <c r="SWR146" s="3"/>
      <c r="SWS146" s="3"/>
      <c r="SWT146" s="3"/>
      <c r="SWU146" s="3"/>
      <c r="SWV146" s="3"/>
      <c r="SWW146" s="3"/>
      <c r="SWX146" s="3"/>
      <c r="SWY146" s="3"/>
      <c r="SWZ146" s="3"/>
      <c r="SXA146" s="3"/>
      <c r="SXB146" s="3"/>
      <c r="SXC146" s="3"/>
      <c r="SXD146" s="3"/>
      <c r="SXE146" s="3"/>
      <c r="SXF146" s="3"/>
      <c r="SXG146" s="3"/>
      <c r="SXH146" s="3"/>
      <c r="SXI146" s="3"/>
      <c r="SXJ146" s="3"/>
      <c r="SXK146" s="3"/>
      <c r="SXL146" s="3"/>
      <c r="SXM146" s="3"/>
      <c r="SXN146" s="3"/>
      <c r="SXO146" s="3"/>
      <c r="SXP146" s="3"/>
      <c r="SXQ146" s="3"/>
      <c r="SXR146" s="3"/>
      <c r="SXS146" s="3"/>
      <c r="SXT146" s="3"/>
      <c r="SXU146" s="3"/>
      <c r="SXV146" s="3"/>
      <c r="SXW146" s="3"/>
      <c r="SXX146" s="3"/>
      <c r="SXY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  <c r="XDD146" s="3"/>
      <c r="XDE146" s="3"/>
      <c r="XDF146" s="3"/>
      <c r="XDG146" s="3"/>
      <c r="XDH146" s="3"/>
      <c r="XDI146" s="3"/>
      <c r="XDJ146" s="3"/>
      <c r="XDK146" s="3"/>
      <c r="XDL146" s="3"/>
      <c r="XDM146" s="3"/>
      <c r="XDN146" s="3"/>
      <c r="XDO146" s="3"/>
      <c r="XDP146" s="3"/>
      <c r="XDQ146" s="3"/>
      <c r="XDR146" s="3"/>
      <c r="XDS146" s="3"/>
      <c r="XDT146" s="3"/>
      <c r="XDU146" s="3"/>
      <c r="XDV146" s="3"/>
      <c r="XDW146" s="3"/>
      <c r="XDX146" s="3"/>
      <c r="XDY146" s="3"/>
      <c r="XDZ146" s="3"/>
      <c r="XEA146" s="3"/>
      <c r="XEB146" s="3"/>
      <c r="XEC146" s="3"/>
      <c r="XED146" s="3"/>
      <c r="XEE146" s="3"/>
      <c r="XEF146" s="3"/>
      <c r="XEG146" s="3"/>
      <c r="XEH146" s="3"/>
      <c r="XEI146" s="3"/>
      <c r="XEJ146" s="3"/>
      <c r="XEK146" s="3"/>
      <c r="XEL146" s="3"/>
      <c r="XEM146" s="3"/>
      <c r="XEN146" s="3"/>
      <c r="XEO146" s="3"/>
      <c r="XEP146" s="3"/>
      <c r="XEQ146" s="3"/>
      <c r="XER146" s="3"/>
      <c r="XES146" s="3"/>
      <c r="XET146" s="3"/>
      <c r="XEU146" s="3"/>
      <c r="XEV146" s="3"/>
      <c r="XEW146" s="3"/>
      <c r="XEX146" s="3"/>
      <c r="XEY146" s="3"/>
      <c r="XEZ146" s="3"/>
      <c r="XFA146" s="3"/>
      <c r="XFB146" s="3"/>
      <c r="XFC146" s="3"/>
    </row>
    <row r="147" spans="1:16383" x14ac:dyDescent="0.25">
      <c r="A147" s="17" t="s">
        <v>132</v>
      </c>
      <c r="B147" s="44">
        <f t="shared" ref="B147:G147" si="21">+SUM(B87:B92)</f>
        <v>220607.24683824522</v>
      </c>
      <c r="C147" s="44">
        <f t="shared" si="21"/>
        <v>230038.45555959913</v>
      </c>
      <c r="D147" s="44">
        <f t="shared" si="21"/>
        <v>268331.28742572881</v>
      </c>
      <c r="E147" s="44">
        <f t="shared" si="21"/>
        <v>372413.12086934847</v>
      </c>
      <c r="F147" s="44">
        <f t="shared" si="21"/>
        <v>444184.01777795481</v>
      </c>
      <c r="G147" s="44">
        <f t="shared" si="21"/>
        <v>420251.13528635615</v>
      </c>
    </row>
    <row r="148" spans="1:16383" s="1" customFormat="1" x14ac:dyDescent="0.25">
      <c r="A148" s="1" t="s">
        <v>89</v>
      </c>
      <c r="B148" s="46">
        <f t="shared" ref="B148" si="22">+B149+B154+B156</f>
        <v>2798508.3860013164</v>
      </c>
      <c r="C148" s="46">
        <f t="shared" ref="C148:G148" si="23">+C149+C154+C156</f>
        <v>3964480.0276068207</v>
      </c>
      <c r="D148" s="46">
        <f t="shared" si="23"/>
        <v>4744810.916819701</v>
      </c>
      <c r="E148" s="46">
        <f t="shared" si="23"/>
        <v>6780233.7655139472</v>
      </c>
      <c r="F148" s="46">
        <f t="shared" si="23"/>
        <v>8255681.5790896043</v>
      </c>
      <c r="G148" s="46">
        <f t="shared" si="23"/>
        <v>7258643.6678275876</v>
      </c>
    </row>
    <row r="149" spans="1:16383" s="30" customFormat="1" x14ac:dyDescent="0.25">
      <c r="A149" s="30" t="s">
        <v>174</v>
      </c>
      <c r="B149" s="47">
        <f t="shared" ref="B149" si="24">+SUM(B150:B153)</f>
        <v>1069712.6232075829</v>
      </c>
      <c r="C149" s="47">
        <f t="shared" ref="C149:G149" si="25">+SUM(C150:C153)</f>
        <v>1950491.3259675081</v>
      </c>
      <c r="D149" s="47">
        <f t="shared" si="25"/>
        <v>2486247.8452841816</v>
      </c>
      <c r="E149" s="47">
        <f t="shared" si="25"/>
        <v>3834508.2892364291</v>
      </c>
      <c r="F149" s="47">
        <f t="shared" si="25"/>
        <v>4762816.2001152858</v>
      </c>
      <c r="G149" s="47">
        <f t="shared" si="25"/>
        <v>3995092.5438118237</v>
      </c>
    </row>
    <row r="150" spans="1:16383" x14ac:dyDescent="0.25">
      <c r="A150" s="17" t="s">
        <v>143</v>
      </c>
      <c r="B150" s="44">
        <f t="shared" ref="B150:G150" si="26">+SUM(B98:B99)</f>
        <v>201293.24176248503</v>
      </c>
      <c r="C150" s="44">
        <f t="shared" si="26"/>
        <v>247086.95140426693</v>
      </c>
      <c r="D150" s="44">
        <f t="shared" si="26"/>
        <v>297479.45870688767</v>
      </c>
      <c r="E150" s="44">
        <f t="shared" si="26"/>
        <v>434391.25239432341</v>
      </c>
      <c r="F150" s="44">
        <f t="shared" si="26"/>
        <v>533513.8231348804</v>
      </c>
      <c r="G150" s="44">
        <f t="shared" si="26"/>
        <v>463170.27027934912</v>
      </c>
    </row>
    <row r="151" spans="1:16383" s="45" customFormat="1" x14ac:dyDescent="0.25">
      <c r="A151" s="17" t="s">
        <v>91</v>
      </c>
      <c r="B151" s="44">
        <f t="shared" ref="B151:G151" si="27">+SUM(B102:B103)</f>
        <v>354549.522934379</v>
      </c>
      <c r="C151" s="44">
        <f t="shared" si="27"/>
        <v>710329.02525035967</v>
      </c>
      <c r="D151" s="44">
        <f t="shared" si="27"/>
        <v>914008.51248346118</v>
      </c>
      <c r="E151" s="44">
        <f t="shared" si="27"/>
        <v>1424099.4435891386</v>
      </c>
      <c r="F151" s="44">
        <f t="shared" si="27"/>
        <v>1773177.7888079472</v>
      </c>
      <c r="G151" s="44">
        <f t="shared" si="27"/>
        <v>1477887.1429710966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  <c r="AMI151" s="3"/>
      <c r="AMJ151" s="3"/>
      <c r="AMK151" s="3"/>
      <c r="AML151" s="3"/>
      <c r="AMM151" s="3"/>
      <c r="AMN151" s="3"/>
      <c r="AMO151" s="3"/>
      <c r="AMP151" s="3"/>
      <c r="AMQ151" s="3"/>
      <c r="AMR151" s="3"/>
      <c r="AMS151" s="3"/>
      <c r="AMT151" s="3"/>
      <c r="AMU151" s="3"/>
      <c r="AMV151" s="3"/>
      <c r="AMW151" s="3"/>
      <c r="AMX151" s="3"/>
      <c r="AMY151" s="3"/>
      <c r="AMZ151" s="3"/>
      <c r="ANA151" s="3"/>
      <c r="ANB151" s="3"/>
      <c r="ANC151" s="3"/>
      <c r="AND151" s="3"/>
      <c r="ANE151" s="3"/>
      <c r="ANF151" s="3"/>
      <c r="ANG151" s="3"/>
      <c r="ANH151" s="3"/>
      <c r="ANI151" s="3"/>
      <c r="ANJ151" s="3"/>
      <c r="ANK151" s="3"/>
      <c r="ANL151" s="3"/>
      <c r="ANM151" s="3"/>
      <c r="ANN151" s="3"/>
      <c r="ANO151" s="3"/>
      <c r="ANP151" s="3"/>
      <c r="ANQ151" s="3"/>
      <c r="ANR151" s="3"/>
      <c r="ANS151" s="3"/>
      <c r="ANT151" s="3"/>
      <c r="ANU151" s="3"/>
      <c r="ANV151" s="3"/>
      <c r="ANW151" s="3"/>
      <c r="ANX151" s="3"/>
      <c r="ANY151" s="3"/>
      <c r="ANZ151" s="3"/>
      <c r="AOA151" s="3"/>
      <c r="AOB151" s="3"/>
      <c r="AOC151" s="3"/>
      <c r="AOD151" s="3"/>
      <c r="AOE151" s="3"/>
      <c r="AOF151" s="3"/>
      <c r="AOG151" s="3"/>
      <c r="AOH151" s="3"/>
      <c r="AOI151" s="3"/>
      <c r="AOJ151" s="3"/>
      <c r="AOK151" s="3"/>
      <c r="AOL151" s="3"/>
      <c r="AOM151" s="3"/>
      <c r="AON151" s="3"/>
      <c r="AOO151" s="3"/>
      <c r="AOP151" s="3"/>
      <c r="AOQ151" s="3"/>
      <c r="AOR151" s="3"/>
      <c r="AOS151" s="3"/>
      <c r="AOT151" s="3"/>
      <c r="AOU151" s="3"/>
      <c r="AOV151" s="3"/>
      <c r="AOW151" s="3"/>
      <c r="AOX151" s="3"/>
      <c r="AOY151" s="3"/>
      <c r="AOZ151" s="3"/>
      <c r="APA151" s="3"/>
      <c r="APB151" s="3"/>
      <c r="APC151" s="3"/>
      <c r="APD151" s="3"/>
      <c r="APE151" s="3"/>
      <c r="APF151" s="3"/>
      <c r="APG151" s="3"/>
      <c r="APH151" s="3"/>
      <c r="API151" s="3"/>
      <c r="APJ151" s="3"/>
      <c r="APK151" s="3"/>
      <c r="APL151" s="3"/>
      <c r="APM151" s="3"/>
      <c r="APN151" s="3"/>
      <c r="APO151" s="3"/>
      <c r="APP151" s="3"/>
      <c r="APQ151" s="3"/>
      <c r="APR151" s="3"/>
      <c r="APS151" s="3"/>
      <c r="APT151" s="3"/>
      <c r="APU151" s="3"/>
      <c r="APV151" s="3"/>
      <c r="APW151" s="3"/>
      <c r="APX151" s="3"/>
      <c r="APY151" s="3"/>
      <c r="APZ151" s="3"/>
      <c r="AQA151" s="3"/>
      <c r="AQB151" s="3"/>
      <c r="AQC151" s="3"/>
      <c r="AQD151" s="3"/>
      <c r="AQE151" s="3"/>
      <c r="AQF151" s="3"/>
      <c r="AQG151" s="3"/>
      <c r="AQH151" s="3"/>
      <c r="AQI151" s="3"/>
      <c r="AQJ151" s="3"/>
      <c r="AQK151" s="3"/>
      <c r="AQL151" s="3"/>
      <c r="AQM151" s="3"/>
      <c r="AQN151" s="3"/>
      <c r="AQO151" s="3"/>
      <c r="AQP151" s="3"/>
      <c r="AQQ151" s="3"/>
      <c r="AQR151" s="3"/>
      <c r="AQS151" s="3"/>
      <c r="AQT151" s="3"/>
      <c r="AQU151" s="3"/>
      <c r="AQV151" s="3"/>
      <c r="AQW151" s="3"/>
      <c r="AQX151" s="3"/>
      <c r="AQY151" s="3"/>
      <c r="AQZ151" s="3"/>
      <c r="ARA151" s="3"/>
      <c r="ARB151" s="3"/>
      <c r="ARC151" s="3"/>
      <c r="ARD151" s="3"/>
      <c r="ARE151" s="3"/>
      <c r="ARF151" s="3"/>
      <c r="ARG151" s="3"/>
      <c r="ARH151" s="3"/>
      <c r="ARI151" s="3"/>
      <c r="ARJ151" s="3"/>
      <c r="ARK151" s="3"/>
      <c r="ARL151" s="3"/>
      <c r="ARM151" s="3"/>
      <c r="ARN151" s="3"/>
      <c r="ARO151" s="3"/>
      <c r="ARP151" s="3"/>
      <c r="ARQ151" s="3"/>
      <c r="ARR151" s="3"/>
      <c r="ARS151" s="3"/>
      <c r="ART151" s="3"/>
      <c r="ARU151" s="3"/>
      <c r="ARV151" s="3"/>
      <c r="ARW151" s="3"/>
      <c r="ARX151" s="3"/>
      <c r="ARY151" s="3"/>
      <c r="ARZ151" s="3"/>
      <c r="ASA151" s="3"/>
      <c r="ASB151" s="3"/>
      <c r="ASC151" s="3"/>
      <c r="ASD151" s="3"/>
      <c r="ASE151" s="3"/>
      <c r="ASF151" s="3"/>
      <c r="ASG151" s="3"/>
      <c r="ASH151" s="3"/>
      <c r="ASI151" s="3"/>
      <c r="ASJ151" s="3"/>
      <c r="ASK151" s="3"/>
      <c r="ASL151" s="3"/>
      <c r="ASM151" s="3"/>
      <c r="ASN151" s="3"/>
      <c r="ASO151" s="3"/>
      <c r="ASP151" s="3"/>
      <c r="ASQ151" s="3"/>
      <c r="ASR151" s="3"/>
      <c r="ASS151" s="3"/>
      <c r="AST151" s="3"/>
      <c r="ASU151" s="3"/>
      <c r="ASV151" s="3"/>
      <c r="ASW151" s="3"/>
      <c r="ASX151" s="3"/>
      <c r="ASY151" s="3"/>
      <c r="ASZ151" s="3"/>
      <c r="ATA151" s="3"/>
      <c r="ATB151" s="3"/>
      <c r="ATC151" s="3"/>
      <c r="ATD151" s="3"/>
      <c r="ATE151" s="3"/>
      <c r="ATF151" s="3"/>
      <c r="ATG151" s="3"/>
      <c r="ATH151" s="3"/>
      <c r="ATI151" s="3"/>
      <c r="ATJ151" s="3"/>
      <c r="ATK151" s="3"/>
      <c r="ATL151" s="3"/>
      <c r="ATM151" s="3"/>
      <c r="ATN151" s="3"/>
      <c r="ATO151" s="3"/>
      <c r="ATP151" s="3"/>
      <c r="ATQ151" s="3"/>
      <c r="ATR151" s="3"/>
      <c r="ATS151" s="3"/>
      <c r="ATT151" s="3"/>
      <c r="ATU151" s="3"/>
      <c r="ATV151" s="3"/>
      <c r="ATW151" s="3"/>
      <c r="ATX151" s="3"/>
      <c r="ATY151" s="3"/>
      <c r="ATZ151" s="3"/>
      <c r="AUA151" s="3"/>
      <c r="AUB151" s="3"/>
      <c r="AUC151" s="3"/>
      <c r="AUD151" s="3"/>
      <c r="AUE151" s="3"/>
      <c r="AUF151" s="3"/>
      <c r="AUG151" s="3"/>
      <c r="AUH151" s="3"/>
      <c r="AUI151" s="3"/>
      <c r="AUJ151" s="3"/>
      <c r="AUK151" s="3"/>
      <c r="AUL151" s="3"/>
      <c r="AUM151" s="3"/>
      <c r="AUN151" s="3"/>
      <c r="AUO151" s="3"/>
      <c r="AUP151" s="3"/>
      <c r="AUQ151" s="3"/>
      <c r="AUR151" s="3"/>
      <c r="AUS151" s="3"/>
      <c r="AUT151" s="3"/>
      <c r="AUU151" s="3"/>
      <c r="AUV151" s="3"/>
      <c r="AUW151" s="3"/>
      <c r="AUX151" s="3"/>
      <c r="AUY151" s="3"/>
      <c r="AUZ151" s="3"/>
      <c r="AVA151" s="3"/>
      <c r="AVB151" s="3"/>
      <c r="AVC151" s="3"/>
      <c r="AVD151" s="3"/>
      <c r="AVE151" s="3"/>
      <c r="AVF151" s="3"/>
      <c r="AVG151" s="3"/>
      <c r="AVH151" s="3"/>
      <c r="AVI151" s="3"/>
      <c r="AVJ151" s="3"/>
      <c r="AVK151" s="3"/>
      <c r="AVL151" s="3"/>
      <c r="AVM151" s="3"/>
      <c r="AVN151" s="3"/>
      <c r="AVO151" s="3"/>
      <c r="AVP151" s="3"/>
      <c r="AVQ151" s="3"/>
      <c r="AVR151" s="3"/>
      <c r="AVS151" s="3"/>
      <c r="AVT151" s="3"/>
      <c r="AVU151" s="3"/>
      <c r="AVV151" s="3"/>
      <c r="AVW151" s="3"/>
      <c r="AVX151" s="3"/>
      <c r="AVY151" s="3"/>
      <c r="AVZ151" s="3"/>
      <c r="AWA151" s="3"/>
      <c r="AWB151" s="3"/>
      <c r="AWC151" s="3"/>
      <c r="AWD151" s="3"/>
      <c r="AWE151" s="3"/>
      <c r="AWF151" s="3"/>
      <c r="AWG151" s="3"/>
      <c r="AWH151" s="3"/>
      <c r="AWI151" s="3"/>
      <c r="AWJ151" s="3"/>
      <c r="AWK151" s="3"/>
      <c r="AWL151" s="3"/>
      <c r="AWM151" s="3"/>
      <c r="AWN151" s="3"/>
      <c r="AWO151" s="3"/>
      <c r="AWP151" s="3"/>
      <c r="AWQ151" s="3"/>
      <c r="AWR151" s="3"/>
      <c r="AWS151" s="3"/>
      <c r="AWT151" s="3"/>
      <c r="AWU151" s="3"/>
      <c r="AWV151" s="3"/>
      <c r="AWW151" s="3"/>
      <c r="AWX151" s="3"/>
      <c r="AWY151" s="3"/>
      <c r="AWZ151" s="3"/>
      <c r="AXA151" s="3"/>
      <c r="AXB151" s="3"/>
      <c r="AXC151" s="3"/>
      <c r="AXD151" s="3"/>
      <c r="AXE151" s="3"/>
      <c r="AXF151" s="3"/>
      <c r="AXG151" s="3"/>
      <c r="AXH151" s="3"/>
      <c r="AXI151" s="3"/>
      <c r="AXJ151" s="3"/>
      <c r="AXK151" s="3"/>
      <c r="AXL151" s="3"/>
      <c r="AXM151" s="3"/>
      <c r="AXN151" s="3"/>
      <c r="AXO151" s="3"/>
      <c r="AXP151" s="3"/>
      <c r="AXQ151" s="3"/>
      <c r="AXR151" s="3"/>
      <c r="AXS151" s="3"/>
      <c r="AXT151" s="3"/>
      <c r="AXU151" s="3"/>
      <c r="AXV151" s="3"/>
      <c r="AXW151" s="3"/>
      <c r="AXX151" s="3"/>
      <c r="AXY151" s="3"/>
      <c r="AXZ151" s="3"/>
      <c r="AYA151" s="3"/>
      <c r="AYB151" s="3"/>
      <c r="AYC151" s="3"/>
      <c r="AYD151" s="3"/>
      <c r="AYE151" s="3"/>
      <c r="AYF151" s="3"/>
      <c r="AYG151" s="3"/>
      <c r="AYH151" s="3"/>
      <c r="AYI151" s="3"/>
      <c r="AYJ151" s="3"/>
      <c r="AYK151" s="3"/>
      <c r="AYL151" s="3"/>
      <c r="AYM151" s="3"/>
      <c r="AYN151" s="3"/>
      <c r="AYO151" s="3"/>
      <c r="AYP151" s="3"/>
      <c r="AYQ151" s="3"/>
      <c r="AYR151" s="3"/>
      <c r="AYS151" s="3"/>
      <c r="AYT151" s="3"/>
      <c r="AYU151" s="3"/>
      <c r="AYV151" s="3"/>
      <c r="AYW151" s="3"/>
      <c r="AYX151" s="3"/>
      <c r="AYY151" s="3"/>
      <c r="AYZ151" s="3"/>
      <c r="AZA151" s="3"/>
      <c r="AZB151" s="3"/>
      <c r="AZC151" s="3"/>
      <c r="AZD151" s="3"/>
      <c r="AZE151" s="3"/>
      <c r="AZF151" s="3"/>
      <c r="AZG151" s="3"/>
      <c r="AZH151" s="3"/>
      <c r="AZI151" s="3"/>
      <c r="AZJ151" s="3"/>
      <c r="AZK151" s="3"/>
      <c r="AZL151" s="3"/>
      <c r="AZM151" s="3"/>
      <c r="AZN151" s="3"/>
      <c r="AZO151" s="3"/>
      <c r="AZP151" s="3"/>
      <c r="AZQ151" s="3"/>
      <c r="AZR151" s="3"/>
      <c r="AZS151" s="3"/>
      <c r="AZT151" s="3"/>
      <c r="AZU151" s="3"/>
      <c r="AZV151" s="3"/>
      <c r="AZW151" s="3"/>
      <c r="AZX151" s="3"/>
      <c r="AZY151" s="3"/>
      <c r="AZZ151" s="3"/>
      <c r="BAA151" s="3"/>
      <c r="BAB151" s="3"/>
      <c r="BAC151" s="3"/>
      <c r="BAD151" s="3"/>
      <c r="BAE151" s="3"/>
      <c r="BAF151" s="3"/>
      <c r="BAG151" s="3"/>
      <c r="BAH151" s="3"/>
      <c r="BAI151" s="3"/>
      <c r="BAJ151" s="3"/>
      <c r="BAK151" s="3"/>
      <c r="BAL151" s="3"/>
      <c r="BAM151" s="3"/>
      <c r="BAN151" s="3"/>
      <c r="BAO151" s="3"/>
      <c r="BAP151" s="3"/>
      <c r="BAQ151" s="3"/>
      <c r="BAR151" s="3"/>
      <c r="BAS151" s="3"/>
      <c r="BAT151" s="3"/>
      <c r="BAU151" s="3"/>
      <c r="BAV151" s="3"/>
      <c r="BAW151" s="3"/>
      <c r="BAX151" s="3"/>
      <c r="BAY151" s="3"/>
      <c r="BAZ151" s="3"/>
      <c r="BBA151" s="3"/>
      <c r="BBB151" s="3"/>
      <c r="BBC151" s="3"/>
      <c r="BBD151" s="3"/>
      <c r="BBE151" s="3"/>
      <c r="BBF151" s="3"/>
      <c r="BBG151" s="3"/>
      <c r="BBH151" s="3"/>
      <c r="BBI151" s="3"/>
      <c r="BBJ151" s="3"/>
      <c r="BBK151" s="3"/>
      <c r="BBL151" s="3"/>
      <c r="BBM151" s="3"/>
      <c r="BBN151" s="3"/>
      <c r="BBO151" s="3"/>
      <c r="BBP151" s="3"/>
      <c r="BBQ151" s="3"/>
      <c r="BBR151" s="3"/>
      <c r="BBS151" s="3"/>
      <c r="BBT151" s="3"/>
      <c r="BBU151" s="3"/>
      <c r="BBV151" s="3"/>
      <c r="BBW151" s="3"/>
      <c r="BBX151" s="3"/>
      <c r="BBY151" s="3"/>
      <c r="BBZ151" s="3"/>
      <c r="BCA151" s="3"/>
      <c r="BCB151" s="3"/>
      <c r="BCC151" s="3"/>
      <c r="BCD151" s="3"/>
      <c r="BCE151" s="3"/>
      <c r="BCF151" s="3"/>
      <c r="BCG151" s="3"/>
      <c r="BCH151" s="3"/>
      <c r="BCI151" s="3"/>
      <c r="BCJ151" s="3"/>
      <c r="BCK151" s="3"/>
      <c r="BCL151" s="3"/>
      <c r="BCM151" s="3"/>
      <c r="BCN151" s="3"/>
      <c r="BCO151" s="3"/>
      <c r="BCP151" s="3"/>
      <c r="BCQ151" s="3"/>
      <c r="BCR151" s="3"/>
      <c r="BCS151" s="3"/>
      <c r="BCT151" s="3"/>
      <c r="BCU151" s="3"/>
      <c r="BCV151" s="3"/>
      <c r="BCW151" s="3"/>
      <c r="BCX151" s="3"/>
      <c r="BCY151" s="3"/>
      <c r="BCZ151" s="3"/>
      <c r="BDA151" s="3"/>
      <c r="BDB151" s="3"/>
      <c r="BDC151" s="3"/>
      <c r="BDD151" s="3"/>
      <c r="BDE151" s="3"/>
      <c r="BDF151" s="3"/>
      <c r="BDG151" s="3"/>
      <c r="BDH151" s="3"/>
      <c r="BDI151" s="3"/>
      <c r="BDJ151" s="3"/>
      <c r="BDK151" s="3"/>
      <c r="BDL151" s="3"/>
      <c r="BDM151" s="3"/>
      <c r="BDN151" s="3"/>
      <c r="BDO151" s="3"/>
      <c r="BDP151" s="3"/>
      <c r="BDQ151" s="3"/>
      <c r="BDR151" s="3"/>
      <c r="BDS151" s="3"/>
      <c r="BDT151" s="3"/>
      <c r="BDU151" s="3"/>
      <c r="BDV151" s="3"/>
      <c r="BDW151" s="3"/>
      <c r="BDX151" s="3"/>
      <c r="BDY151" s="3"/>
      <c r="BDZ151" s="3"/>
      <c r="BEA151" s="3"/>
      <c r="BEB151" s="3"/>
      <c r="BEC151" s="3"/>
      <c r="BED151" s="3"/>
      <c r="BEE151" s="3"/>
      <c r="BEF151" s="3"/>
      <c r="BEG151" s="3"/>
      <c r="BEH151" s="3"/>
      <c r="BEI151" s="3"/>
      <c r="BEJ151" s="3"/>
      <c r="BEK151" s="3"/>
      <c r="BEL151" s="3"/>
      <c r="BEM151" s="3"/>
      <c r="BEN151" s="3"/>
      <c r="BEO151" s="3"/>
      <c r="BEP151" s="3"/>
      <c r="BEQ151" s="3"/>
      <c r="BER151" s="3"/>
      <c r="BES151" s="3"/>
      <c r="BET151" s="3"/>
      <c r="BEU151" s="3"/>
      <c r="BEV151" s="3"/>
      <c r="BEW151" s="3"/>
      <c r="BEX151" s="3"/>
      <c r="BEY151" s="3"/>
      <c r="BEZ151" s="3"/>
      <c r="BFA151" s="3"/>
      <c r="BFB151" s="3"/>
      <c r="BFC151" s="3"/>
      <c r="BFD151" s="3"/>
      <c r="BFE151" s="3"/>
      <c r="BFF151" s="3"/>
      <c r="BFG151" s="3"/>
      <c r="BFH151" s="3"/>
      <c r="BFI151" s="3"/>
      <c r="BFJ151" s="3"/>
      <c r="BFK151" s="3"/>
      <c r="BFL151" s="3"/>
      <c r="BFM151" s="3"/>
      <c r="BFN151" s="3"/>
      <c r="BFO151" s="3"/>
      <c r="BFP151" s="3"/>
      <c r="BFQ151" s="3"/>
      <c r="BFR151" s="3"/>
      <c r="BFS151" s="3"/>
      <c r="BFT151" s="3"/>
      <c r="BFU151" s="3"/>
      <c r="BFV151" s="3"/>
      <c r="BFW151" s="3"/>
      <c r="BFX151" s="3"/>
      <c r="BFY151" s="3"/>
      <c r="BFZ151" s="3"/>
      <c r="BGA151" s="3"/>
      <c r="BGB151" s="3"/>
      <c r="BGC151" s="3"/>
      <c r="BGD151" s="3"/>
      <c r="BGE151" s="3"/>
      <c r="BGF151" s="3"/>
      <c r="BGG151" s="3"/>
      <c r="BGH151" s="3"/>
      <c r="BGI151" s="3"/>
      <c r="BGJ151" s="3"/>
      <c r="BGK151" s="3"/>
      <c r="BGL151" s="3"/>
      <c r="BGM151" s="3"/>
      <c r="BGN151" s="3"/>
      <c r="BGO151" s="3"/>
      <c r="BGP151" s="3"/>
      <c r="BGQ151" s="3"/>
      <c r="BGR151" s="3"/>
      <c r="BGS151" s="3"/>
      <c r="BGT151" s="3"/>
      <c r="BGU151" s="3"/>
      <c r="BGV151" s="3"/>
      <c r="BGW151" s="3"/>
      <c r="BGX151" s="3"/>
      <c r="BGY151" s="3"/>
      <c r="BGZ151" s="3"/>
      <c r="BHA151" s="3"/>
      <c r="BHB151" s="3"/>
      <c r="BHC151" s="3"/>
      <c r="BHD151" s="3"/>
      <c r="BHE151" s="3"/>
      <c r="BHF151" s="3"/>
      <c r="BHG151" s="3"/>
      <c r="BHH151" s="3"/>
      <c r="BHI151" s="3"/>
      <c r="BHJ151" s="3"/>
      <c r="BHK151" s="3"/>
      <c r="BHL151" s="3"/>
      <c r="BHM151" s="3"/>
      <c r="BHN151" s="3"/>
      <c r="BHO151" s="3"/>
      <c r="BHP151" s="3"/>
      <c r="BHQ151" s="3"/>
      <c r="BHR151" s="3"/>
      <c r="BHS151" s="3"/>
      <c r="BHT151" s="3"/>
      <c r="BHU151" s="3"/>
      <c r="BHV151" s="3"/>
      <c r="BHW151" s="3"/>
      <c r="BHX151" s="3"/>
      <c r="BHY151" s="3"/>
      <c r="BHZ151" s="3"/>
      <c r="BIA151" s="3"/>
      <c r="BIB151" s="3"/>
      <c r="BIC151" s="3"/>
      <c r="BID151" s="3"/>
      <c r="BIE151" s="3"/>
      <c r="BIF151" s="3"/>
      <c r="BIG151" s="3"/>
      <c r="BIH151" s="3"/>
      <c r="BII151" s="3"/>
      <c r="BIJ151" s="3"/>
      <c r="BIK151" s="3"/>
      <c r="BIL151" s="3"/>
      <c r="BIM151" s="3"/>
      <c r="BIN151" s="3"/>
      <c r="BIO151" s="3"/>
      <c r="BIP151" s="3"/>
      <c r="BIQ151" s="3"/>
      <c r="BIR151" s="3"/>
      <c r="BIS151" s="3"/>
      <c r="BIT151" s="3"/>
      <c r="BIU151" s="3"/>
      <c r="BIV151" s="3"/>
      <c r="BIW151" s="3"/>
      <c r="BIX151" s="3"/>
      <c r="BIY151" s="3"/>
      <c r="BIZ151" s="3"/>
      <c r="BJA151" s="3"/>
      <c r="BJB151" s="3"/>
      <c r="BJC151" s="3"/>
      <c r="BJD151" s="3"/>
      <c r="BJE151" s="3"/>
      <c r="BJF151" s="3"/>
      <c r="BJG151" s="3"/>
      <c r="BJH151" s="3"/>
      <c r="BJI151" s="3"/>
      <c r="BJJ151" s="3"/>
      <c r="BJK151" s="3"/>
      <c r="BJL151" s="3"/>
      <c r="BJM151" s="3"/>
      <c r="BJN151" s="3"/>
      <c r="BJO151" s="3"/>
      <c r="BJP151" s="3"/>
      <c r="BJQ151" s="3"/>
      <c r="BJR151" s="3"/>
      <c r="BJS151" s="3"/>
      <c r="BJT151" s="3"/>
      <c r="BJU151" s="3"/>
      <c r="BJV151" s="3"/>
      <c r="BJW151" s="3"/>
      <c r="BJX151" s="3"/>
      <c r="BJY151" s="3"/>
      <c r="BJZ151" s="3"/>
      <c r="BKA151" s="3"/>
      <c r="BKB151" s="3"/>
      <c r="BKC151" s="3"/>
      <c r="BKD151" s="3"/>
      <c r="BKE151" s="3"/>
      <c r="BKF151" s="3"/>
      <c r="BKG151" s="3"/>
      <c r="BKH151" s="3"/>
      <c r="BKI151" s="3"/>
      <c r="BKJ151" s="3"/>
      <c r="BKK151" s="3"/>
      <c r="BKL151" s="3"/>
      <c r="BKM151" s="3"/>
      <c r="BKN151" s="3"/>
      <c r="BKO151" s="3"/>
      <c r="BKP151" s="3"/>
      <c r="BKQ151" s="3"/>
      <c r="BKR151" s="3"/>
      <c r="BKS151" s="3"/>
      <c r="BKT151" s="3"/>
      <c r="BKU151" s="3"/>
      <c r="BKV151" s="3"/>
      <c r="BKW151" s="3"/>
      <c r="BKX151" s="3"/>
      <c r="BKY151" s="3"/>
      <c r="BKZ151" s="3"/>
      <c r="BLA151" s="3"/>
      <c r="BLB151" s="3"/>
      <c r="BLC151" s="3"/>
      <c r="BLD151" s="3"/>
      <c r="BLE151" s="3"/>
      <c r="BLF151" s="3"/>
      <c r="BLG151" s="3"/>
      <c r="BLH151" s="3"/>
      <c r="BLI151" s="3"/>
      <c r="BLJ151" s="3"/>
      <c r="BLK151" s="3"/>
      <c r="BLL151" s="3"/>
      <c r="BLM151" s="3"/>
      <c r="BLN151" s="3"/>
      <c r="BLO151" s="3"/>
      <c r="BLP151" s="3"/>
      <c r="BLQ151" s="3"/>
      <c r="BLR151" s="3"/>
      <c r="BLS151" s="3"/>
      <c r="BLT151" s="3"/>
      <c r="BLU151" s="3"/>
      <c r="BLV151" s="3"/>
      <c r="BLW151" s="3"/>
      <c r="BLX151" s="3"/>
      <c r="BLY151" s="3"/>
      <c r="BLZ151" s="3"/>
      <c r="BMA151" s="3"/>
      <c r="BMB151" s="3"/>
      <c r="BMC151" s="3"/>
      <c r="BMD151" s="3"/>
      <c r="BME151" s="3"/>
      <c r="BMF151" s="3"/>
      <c r="BMG151" s="3"/>
      <c r="BMH151" s="3"/>
      <c r="BMI151" s="3"/>
      <c r="BMJ151" s="3"/>
      <c r="BMK151" s="3"/>
      <c r="BML151" s="3"/>
      <c r="BMM151" s="3"/>
      <c r="BMN151" s="3"/>
      <c r="BMO151" s="3"/>
      <c r="BMP151" s="3"/>
      <c r="BMQ151" s="3"/>
      <c r="BMR151" s="3"/>
      <c r="BMS151" s="3"/>
      <c r="BMT151" s="3"/>
      <c r="BMU151" s="3"/>
      <c r="BMV151" s="3"/>
      <c r="BMW151" s="3"/>
      <c r="BMX151" s="3"/>
      <c r="BMY151" s="3"/>
      <c r="BMZ151" s="3"/>
      <c r="BNA151" s="3"/>
      <c r="BNB151" s="3"/>
      <c r="BNC151" s="3"/>
      <c r="BND151" s="3"/>
      <c r="BNE151" s="3"/>
      <c r="BNF151" s="3"/>
      <c r="BNG151" s="3"/>
      <c r="BNH151" s="3"/>
      <c r="BNI151" s="3"/>
      <c r="BNJ151" s="3"/>
      <c r="BNK151" s="3"/>
      <c r="BNL151" s="3"/>
      <c r="BNM151" s="3"/>
      <c r="BNN151" s="3"/>
      <c r="BNO151" s="3"/>
      <c r="BNP151" s="3"/>
      <c r="BNQ151" s="3"/>
      <c r="BNR151" s="3"/>
      <c r="BNS151" s="3"/>
      <c r="BNT151" s="3"/>
      <c r="BNU151" s="3"/>
      <c r="BNV151" s="3"/>
      <c r="BNW151" s="3"/>
      <c r="BNX151" s="3"/>
      <c r="BNY151" s="3"/>
      <c r="BNZ151" s="3"/>
      <c r="BOA151" s="3"/>
      <c r="BOB151" s="3"/>
      <c r="BOC151" s="3"/>
      <c r="BOD151" s="3"/>
      <c r="BOE151" s="3"/>
      <c r="BOF151" s="3"/>
      <c r="BOG151" s="3"/>
      <c r="BOH151" s="3"/>
      <c r="BOI151" s="3"/>
      <c r="BOJ151" s="3"/>
      <c r="BOK151" s="3"/>
      <c r="BOL151" s="3"/>
      <c r="BOM151" s="3"/>
      <c r="BON151" s="3"/>
      <c r="BOO151" s="3"/>
      <c r="BOP151" s="3"/>
      <c r="BOQ151" s="3"/>
      <c r="BOR151" s="3"/>
      <c r="BOS151" s="3"/>
      <c r="BOT151" s="3"/>
      <c r="BOU151" s="3"/>
      <c r="BOV151" s="3"/>
      <c r="BOW151" s="3"/>
      <c r="BOX151" s="3"/>
      <c r="BOY151" s="3"/>
      <c r="BOZ151" s="3"/>
      <c r="BPA151" s="3"/>
      <c r="BPB151" s="3"/>
      <c r="BPC151" s="3"/>
      <c r="BPD151" s="3"/>
      <c r="BPE151" s="3"/>
      <c r="BPF151" s="3"/>
      <c r="BPG151" s="3"/>
      <c r="BPH151" s="3"/>
      <c r="BPI151" s="3"/>
      <c r="BPJ151" s="3"/>
      <c r="BPK151" s="3"/>
      <c r="BPL151" s="3"/>
      <c r="BPM151" s="3"/>
      <c r="BPN151" s="3"/>
      <c r="BPO151" s="3"/>
      <c r="BPP151" s="3"/>
      <c r="BPQ151" s="3"/>
      <c r="BPR151" s="3"/>
      <c r="BPS151" s="3"/>
      <c r="BPT151" s="3"/>
      <c r="BPU151" s="3"/>
      <c r="BPV151" s="3"/>
      <c r="BPW151" s="3"/>
      <c r="BPX151" s="3"/>
      <c r="BPY151" s="3"/>
      <c r="BPZ151" s="3"/>
      <c r="BQA151" s="3"/>
      <c r="BQB151" s="3"/>
      <c r="BQC151" s="3"/>
      <c r="BQD151" s="3"/>
      <c r="BQE151" s="3"/>
      <c r="BQF151" s="3"/>
      <c r="BQG151" s="3"/>
      <c r="BQH151" s="3"/>
      <c r="BQI151" s="3"/>
      <c r="BQJ151" s="3"/>
      <c r="BQK151" s="3"/>
      <c r="BQL151" s="3"/>
      <c r="BQM151" s="3"/>
      <c r="BQN151" s="3"/>
      <c r="BQO151" s="3"/>
      <c r="BQP151" s="3"/>
      <c r="BQQ151" s="3"/>
      <c r="BQR151" s="3"/>
      <c r="BQS151" s="3"/>
      <c r="BQT151" s="3"/>
      <c r="BQU151" s="3"/>
      <c r="BQV151" s="3"/>
      <c r="BQW151" s="3"/>
      <c r="BQX151" s="3"/>
      <c r="BQY151" s="3"/>
      <c r="BQZ151" s="3"/>
      <c r="BRA151" s="3"/>
      <c r="BRB151" s="3"/>
      <c r="BRC151" s="3"/>
      <c r="BRD151" s="3"/>
      <c r="BRE151" s="3"/>
      <c r="BRF151" s="3"/>
      <c r="BRG151" s="3"/>
      <c r="BRH151" s="3"/>
      <c r="BRI151" s="3"/>
      <c r="BRJ151" s="3"/>
      <c r="BRK151" s="3"/>
      <c r="BRL151" s="3"/>
      <c r="BRM151" s="3"/>
      <c r="BRN151" s="3"/>
      <c r="BRO151" s="3"/>
      <c r="BRP151" s="3"/>
      <c r="BRQ151" s="3"/>
      <c r="BRR151" s="3"/>
      <c r="BRS151" s="3"/>
      <c r="BRT151" s="3"/>
      <c r="BRU151" s="3"/>
      <c r="BRV151" s="3"/>
      <c r="BRW151" s="3"/>
      <c r="BRX151" s="3"/>
      <c r="BRY151" s="3"/>
      <c r="BRZ151" s="3"/>
      <c r="BSA151" s="3"/>
      <c r="BSB151" s="3"/>
      <c r="BSC151" s="3"/>
      <c r="BSD151" s="3"/>
      <c r="BSE151" s="3"/>
      <c r="BSF151" s="3"/>
      <c r="BSG151" s="3"/>
      <c r="BSH151" s="3"/>
      <c r="BSI151" s="3"/>
      <c r="BSJ151" s="3"/>
      <c r="BSK151" s="3"/>
      <c r="BSL151" s="3"/>
      <c r="BSM151" s="3"/>
      <c r="BSN151" s="3"/>
      <c r="BSO151" s="3"/>
      <c r="BSP151" s="3"/>
      <c r="BSQ151" s="3"/>
      <c r="BSR151" s="3"/>
      <c r="BSS151" s="3"/>
      <c r="BST151" s="3"/>
      <c r="BSU151" s="3"/>
      <c r="BSV151" s="3"/>
      <c r="BSW151" s="3"/>
      <c r="BSX151" s="3"/>
      <c r="BSY151" s="3"/>
      <c r="BSZ151" s="3"/>
      <c r="BTA151" s="3"/>
      <c r="BTB151" s="3"/>
      <c r="BTC151" s="3"/>
      <c r="BTD151" s="3"/>
      <c r="BTE151" s="3"/>
      <c r="BTF151" s="3"/>
      <c r="BTG151" s="3"/>
      <c r="BTH151" s="3"/>
      <c r="BTI151" s="3"/>
      <c r="BTJ151" s="3"/>
      <c r="BTK151" s="3"/>
      <c r="BTL151" s="3"/>
      <c r="BTM151" s="3"/>
      <c r="BTN151" s="3"/>
      <c r="BTO151" s="3"/>
      <c r="BTP151" s="3"/>
      <c r="BTQ151" s="3"/>
      <c r="BTR151" s="3"/>
      <c r="BTS151" s="3"/>
      <c r="BTT151" s="3"/>
      <c r="BTU151" s="3"/>
      <c r="BTV151" s="3"/>
      <c r="BTW151" s="3"/>
      <c r="BTX151" s="3"/>
      <c r="BTY151" s="3"/>
      <c r="BTZ151" s="3"/>
      <c r="BUA151" s="3"/>
      <c r="BUB151" s="3"/>
      <c r="BUC151" s="3"/>
      <c r="BUD151" s="3"/>
      <c r="BUE151" s="3"/>
      <c r="BUF151" s="3"/>
      <c r="BUG151" s="3"/>
      <c r="BUH151" s="3"/>
      <c r="BUI151" s="3"/>
      <c r="BUJ151" s="3"/>
      <c r="BUK151" s="3"/>
      <c r="BUL151" s="3"/>
      <c r="BUM151" s="3"/>
      <c r="BUN151" s="3"/>
      <c r="BUO151" s="3"/>
      <c r="BUP151" s="3"/>
      <c r="BUQ151" s="3"/>
      <c r="BUR151" s="3"/>
      <c r="BUS151" s="3"/>
      <c r="BUT151" s="3"/>
      <c r="BUU151" s="3"/>
      <c r="BUV151" s="3"/>
      <c r="BUW151" s="3"/>
      <c r="BUX151" s="3"/>
      <c r="BUY151" s="3"/>
      <c r="BUZ151" s="3"/>
      <c r="BVA151" s="3"/>
      <c r="BVB151" s="3"/>
      <c r="BVC151" s="3"/>
      <c r="BVD151" s="3"/>
      <c r="BVE151" s="3"/>
      <c r="BVF151" s="3"/>
      <c r="BVG151" s="3"/>
      <c r="BVH151" s="3"/>
      <c r="BVI151" s="3"/>
      <c r="BVJ151" s="3"/>
      <c r="BVK151" s="3"/>
      <c r="BVL151" s="3"/>
      <c r="BVM151" s="3"/>
      <c r="BVN151" s="3"/>
      <c r="BVO151" s="3"/>
      <c r="BVP151" s="3"/>
      <c r="BVQ151" s="3"/>
      <c r="BVR151" s="3"/>
      <c r="BVS151" s="3"/>
      <c r="BVT151" s="3"/>
      <c r="BVU151" s="3"/>
      <c r="BVV151" s="3"/>
      <c r="BVW151" s="3"/>
      <c r="BVX151" s="3"/>
      <c r="BVY151" s="3"/>
      <c r="BVZ151" s="3"/>
      <c r="BWA151" s="3"/>
      <c r="BWB151" s="3"/>
      <c r="BWC151" s="3"/>
      <c r="BWD151" s="3"/>
      <c r="BWE151" s="3"/>
      <c r="BWF151" s="3"/>
      <c r="BWG151" s="3"/>
      <c r="BWH151" s="3"/>
      <c r="BWI151" s="3"/>
      <c r="BWJ151" s="3"/>
      <c r="BWK151" s="3"/>
      <c r="BWL151" s="3"/>
      <c r="BWM151" s="3"/>
      <c r="BWN151" s="3"/>
      <c r="BWO151" s="3"/>
      <c r="BWP151" s="3"/>
      <c r="BWQ151" s="3"/>
      <c r="BWR151" s="3"/>
      <c r="BWS151" s="3"/>
      <c r="BWT151" s="3"/>
      <c r="BWU151" s="3"/>
      <c r="BWV151" s="3"/>
      <c r="BWW151" s="3"/>
      <c r="BWX151" s="3"/>
      <c r="BWY151" s="3"/>
      <c r="BWZ151" s="3"/>
      <c r="BXA151" s="3"/>
      <c r="BXB151" s="3"/>
      <c r="BXC151" s="3"/>
      <c r="BXD151" s="3"/>
      <c r="BXE151" s="3"/>
      <c r="BXF151" s="3"/>
      <c r="BXG151" s="3"/>
      <c r="BXH151" s="3"/>
      <c r="BXI151" s="3"/>
      <c r="BXJ151" s="3"/>
      <c r="BXK151" s="3"/>
      <c r="BXL151" s="3"/>
      <c r="BXM151" s="3"/>
      <c r="BXN151" s="3"/>
      <c r="BXO151" s="3"/>
      <c r="BXP151" s="3"/>
      <c r="BXQ151" s="3"/>
      <c r="BXR151" s="3"/>
      <c r="BXS151" s="3"/>
      <c r="BXT151" s="3"/>
      <c r="BXU151" s="3"/>
      <c r="BXV151" s="3"/>
      <c r="BXW151" s="3"/>
      <c r="BXX151" s="3"/>
      <c r="BXY151" s="3"/>
      <c r="BXZ151" s="3"/>
      <c r="BYA151" s="3"/>
      <c r="BYB151" s="3"/>
      <c r="BYC151" s="3"/>
      <c r="BYD151" s="3"/>
      <c r="BYE151" s="3"/>
      <c r="BYF151" s="3"/>
      <c r="BYG151" s="3"/>
      <c r="BYH151" s="3"/>
      <c r="BYI151" s="3"/>
      <c r="BYJ151" s="3"/>
      <c r="BYK151" s="3"/>
      <c r="BYL151" s="3"/>
      <c r="BYM151" s="3"/>
      <c r="BYN151" s="3"/>
      <c r="BYO151" s="3"/>
      <c r="BYP151" s="3"/>
      <c r="BYQ151" s="3"/>
      <c r="BYR151" s="3"/>
      <c r="BYS151" s="3"/>
      <c r="BYT151" s="3"/>
      <c r="BYU151" s="3"/>
      <c r="BYV151" s="3"/>
      <c r="BYW151" s="3"/>
      <c r="BYX151" s="3"/>
      <c r="BYY151" s="3"/>
      <c r="BYZ151" s="3"/>
      <c r="BZA151" s="3"/>
      <c r="BZB151" s="3"/>
      <c r="BZC151" s="3"/>
      <c r="BZD151" s="3"/>
      <c r="BZE151" s="3"/>
      <c r="BZF151" s="3"/>
      <c r="BZG151" s="3"/>
      <c r="BZH151" s="3"/>
      <c r="BZI151" s="3"/>
      <c r="BZJ151" s="3"/>
      <c r="BZK151" s="3"/>
      <c r="BZL151" s="3"/>
      <c r="BZM151" s="3"/>
      <c r="BZN151" s="3"/>
      <c r="BZO151" s="3"/>
      <c r="BZP151" s="3"/>
      <c r="BZQ151" s="3"/>
      <c r="BZR151" s="3"/>
      <c r="BZS151" s="3"/>
      <c r="BZT151" s="3"/>
      <c r="BZU151" s="3"/>
      <c r="BZV151" s="3"/>
      <c r="BZW151" s="3"/>
      <c r="BZX151" s="3"/>
      <c r="BZY151" s="3"/>
      <c r="BZZ151" s="3"/>
      <c r="CAA151" s="3"/>
      <c r="CAB151" s="3"/>
      <c r="CAC151" s="3"/>
      <c r="CAD151" s="3"/>
      <c r="CAE151" s="3"/>
      <c r="CAF151" s="3"/>
      <c r="CAG151" s="3"/>
      <c r="CAH151" s="3"/>
      <c r="CAI151" s="3"/>
      <c r="CAJ151" s="3"/>
      <c r="CAK151" s="3"/>
      <c r="CAL151" s="3"/>
      <c r="CAM151" s="3"/>
      <c r="CAN151" s="3"/>
      <c r="CAO151" s="3"/>
      <c r="CAP151" s="3"/>
      <c r="CAQ151" s="3"/>
      <c r="CAR151" s="3"/>
      <c r="CAS151" s="3"/>
      <c r="CAT151" s="3"/>
      <c r="CAU151" s="3"/>
      <c r="CAV151" s="3"/>
      <c r="CAW151" s="3"/>
      <c r="CAX151" s="3"/>
      <c r="CAY151" s="3"/>
      <c r="CAZ151" s="3"/>
      <c r="CBA151" s="3"/>
      <c r="CBB151" s="3"/>
      <c r="CBC151" s="3"/>
      <c r="CBD151" s="3"/>
      <c r="CBE151" s="3"/>
      <c r="CBF151" s="3"/>
      <c r="CBG151" s="3"/>
      <c r="CBH151" s="3"/>
      <c r="CBI151" s="3"/>
      <c r="CBJ151" s="3"/>
      <c r="CBK151" s="3"/>
      <c r="CBL151" s="3"/>
      <c r="CBM151" s="3"/>
      <c r="CBN151" s="3"/>
      <c r="CBO151" s="3"/>
      <c r="CBP151" s="3"/>
      <c r="CBQ151" s="3"/>
      <c r="CBR151" s="3"/>
      <c r="CBS151" s="3"/>
      <c r="CBT151" s="3"/>
      <c r="CBU151" s="3"/>
      <c r="CBV151" s="3"/>
      <c r="CBW151" s="3"/>
      <c r="CBX151" s="3"/>
      <c r="CBY151" s="3"/>
      <c r="CBZ151" s="3"/>
      <c r="CCA151" s="3"/>
      <c r="CCB151" s="3"/>
      <c r="CCC151" s="3"/>
      <c r="CCD151" s="3"/>
      <c r="CCE151" s="3"/>
      <c r="CCF151" s="3"/>
      <c r="CCG151" s="3"/>
      <c r="CCH151" s="3"/>
      <c r="CCI151" s="3"/>
      <c r="CCJ151" s="3"/>
      <c r="CCK151" s="3"/>
      <c r="CCL151" s="3"/>
      <c r="CCM151" s="3"/>
      <c r="CCN151" s="3"/>
      <c r="CCO151" s="3"/>
      <c r="CCP151" s="3"/>
      <c r="CCQ151" s="3"/>
      <c r="CCR151" s="3"/>
      <c r="CCS151" s="3"/>
      <c r="CCT151" s="3"/>
      <c r="CCU151" s="3"/>
      <c r="CCV151" s="3"/>
      <c r="CCW151" s="3"/>
      <c r="CCX151" s="3"/>
      <c r="CCY151" s="3"/>
      <c r="CCZ151" s="3"/>
      <c r="CDA151" s="3"/>
      <c r="CDB151" s="3"/>
      <c r="CDC151" s="3"/>
      <c r="CDD151" s="3"/>
      <c r="CDE151" s="3"/>
      <c r="CDF151" s="3"/>
      <c r="CDG151" s="3"/>
      <c r="CDH151" s="3"/>
      <c r="CDI151" s="3"/>
      <c r="CDJ151" s="3"/>
      <c r="CDK151" s="3"/>
      <c r="CDL151" s="3"/>
      <c r="CDM151" s="3"/>
      <c r="CDN151" s="3"/>
      <c r="CDO151" s="3"/>
      <c r="CDP151" s="3"/>
      <c r="CDQ151" s="3"/>
      <c r="CDR151" s="3"/>
      <c r="CDS151" s="3"/>
      <c r="CDT151" s="3"/>
      <c r="CDU151" s="3"/>
      <c r="CDV151" s="3"/>
      <c r="CDW151" s="3"/>
      <c r="CDX151" s="3"/>
      <c r="CDY151" s="3"/>
      <c r="CDZ151" s="3"/>
      <c r="CEA151" s="3"/>
      <c r="CEB151" s="3"/>
      <c r="CEC151" s="3"/>
      <c r="CED151" s="3"/>
      <c r="CEE151" s="3"/>
      <c r="CEF151" s="3"/>
      <c r="CEG151" s="3"/>
      <c r="CEH151" s="3"/>
      <c r="CEI151" s="3"/>
      <c r="CEJ151" s="3"/>
      <c r="CEK151" s="3"/>
      <c r="CEL151" s="3"/>
      <c r="CEM151" s="3"/>
      <c r="CEN151" s="3"/>
      <c r="CEO151" s="3"/>
      <c r="CEP151" s="3"/>
      <c r="CEQ151" s="3"/>
      <c r="CER151" s="3"/>
      <c r="CES151" s="3"/>
      <c r="CET151" s="3"/>
      <c r="CEU151" s="3"/>
      <c r="CEV151" s="3"/>
      <c r="CEW151" s="3"/>
      <c r="CEX151" s="3"/>
      <c r="CEY151" s="3"/>
      <c r="CEZ151" s="3"/>
      <c r="CFA151" s="3"/>
      <c r="CFB151" s="3"/>
      <c r="CFC151" s="3"/>
      <c r="CFD151" s="3"/>
      <c r="CFE151" s="3"/>
      <c r="CFF151" s="3"/>
      <c r="CFG151" s="3"/>
      <c r="CFH151" s="3"/>
      <c r="CFI151" s="3"/>
      <c r="CFJ151" s="3"/>
      <c r="CFK151" s="3"/>
      <c r="CFL151" s="3"/>
      <c r="CFM151" s="3"/>
      <c r="CFN151" s="3"/>
      <c r="CFO151" s="3"/>
      <c r="CFP151" s="3"/>
      <c r="CFQ151" s="3"/>
      <c r="CFR151" s="3"/>
      <c r="CFS151" s="3"/>
      <c r="CFT151" s="3"/>
      <c r="CFU151" s="3"/>
      <c r="CFV151" s="3"/>
      <c r="CFW151" s="3"/>
      <c r="CFX151" s="3"/>
      <c r="CFY151" s="3"/>
      <c r="CFZ151" s="3"/>
      <c r="CGA151" s="3"/>
      <c r="CGB151" s="3"/>
      <c r="CGC151" s="3"/>
      <c r="CGD151" s="3"/>
      <c r="CGE151" s="3"/>
      <c r="CGF151" s="3"/>
      <c r="CGG151" s="3"/>
      <c r="CGH151" s="3"/>
      <c r="CGI151" s="3"/>
      <c r="CGJ151" s="3"/>
      <c r="CGK151" s="3"/>
      <c r="CGL151" s="3"/>
      <c r="CGM151" s="3"/>
      <c r="CGN151" s="3"/>
      <c r="CGO151" s="3"/>
      <c r="CGP151" s="3"/>
      <c r="CGQ151" s="3"/>
      <c r="CGR151" s="3"/>
      <c r="CGS151" s="3"/>
      <c r="CGT151" s="3"/>
      <c r="CGU151" s="3"/>
      <c r="CGV151" s="3"/>
      <c r="CGW151" s="3"/>
      <c r="CGX151" s="3"/>
      <c r="CGY151" s="3"/>
      <c r="CGZ151" s="3"/>
      <c r="CHA151" s="3"/>
      <c r="CHB151" s="3"/>
      <c r="CHC151" s="3"/>
      <c r="CHD151" s="3"/>
      <c r="CHE151" s="3"/>
      <c r="CHF151" s="3"/>
      <c r="CHG151" s="3"/>
      <c r="CHH151" s="3"/>
      <c r="CHI151" s="3"/>
      <c r="CHJ151" s="3"/>
      <c r="CHK151" s="3"/>
      <c r="CHL151" s="3"/>
      <c r="CHM151" s="3"/>
      <c r="CHN151" s="3"/>
      <c r="CHO151" s="3"/>
      <c r="CHP151" s="3"/>
      <c r="CHQ151" s="3"/>
      <c r="CHR151" s="3"/>
      <c r="CHS151" s="3"/>
      <c r="CHT151" s="3"/>
      <c r="CHU151" s="3"/>
      <c r="CHV151" s="3"/>
      <c r="CHW151" s="3"/>
      <c r="CHX151" s="3"/>
      <c r="CHY151" s="3"/>
      <c r="CHZ151" s="3"/>
      <c r="CIA151" s="3"/>
      <c r="CIB151" s="3"/>
      <c r="CIC151" s="3"/>
      <c r="CID151" s="3"/>
      <c r="CIE151" s="3"/>
      <c r="CIF151" s="3"/>
      <c r="CIG151" s="3"/>
      <c r="CIH151" s="3"/>
      <c r="CII151" s="3"/>
      <c r="CIJ151" s="3"/>
      <c r="CIK151" s="3"/>
      <c r="CIL151" s="3"/>
      <c r="CIM151" s="3"/>
      <c r="CIN151" s="3"/>
      <c r="CIO151" s="3"/>
      <c r="CIP151" s="3"/>
      <c r="CIQ151" s="3"/>
      <c r="CIR151" s="3"/>
      <c r="CIS151" s="3"/>
      <c r="CIT151" s="3"/>
      <c r="CIU151" s="3"/>
      <c r="CIV151" s="3"/>
      <c r="CIW151" s="3"/>
      <c r="CIX151" s="3"/>
      <c r="CIY151" s="3"/>
      <c r="CIZ151" s="3"/>
      <c r="CJA151" s="3"/>
      <c r="CJB151" s="3"/>
      <c r="CJC151" s="3"/>
      <c r="CJD151" s="3"/>
      <c r="CJE151" s="3"/>
      <c r="CJF151" s="3"/>
      <c r="CJG151" s="3"/>
      <c r="CJH151" s="3"/>
      <c r="CJI151" s="3"/>
      <c r="CJJ151" s="3"/>
      <c r="CJK151" s="3"/>
      <c r="CJL151" s="3"/>
      <c r="CJM151" s="3"/>
      <c r="CJN151" s="3"/>
      <c r="CJO151" s="3"/>
      <c r="CJP151" s="3"/>
      <c r="CJQ151" s="3"/>
      <c r="CJR151" s="3"/>
      <c r="CJS151" s="3"/>
      <c r="CJT151" s="3"/>
      <c r="CJU151" s="3"/>
      <c r="CJV151" s="3"/>
      <c r="CJW151" s="3"/>
      <c r="CJX151" s="3"/>
      <c r="CJY151" s="3"/>
      <c r="CJZ151" s="3"/>
      <c r="CKA151" s="3"/>
      <c r="CKB151" s="3"/>
      <c r="CKC151" s="3"/>
      <c r="CKD151" s="3"/>
      <c r="CKE151" s="3"/>
      <c r="CKF151" s="3"/>
      <c r="CKG151" s="3"/>
      <c r="CKH151" s="3"/>
      <c r="CKI151" s="3"/>
      <c r="CKJ151" s="3"/>
      <c r="CKK151" s="3"/>
      <c r="CKL151" s="3"/>
      <c r="CKM151" s="3"/>
      <c r="CKN151" s="3"/>
      <c r="CKO151" s="3"/>
      <c r="CKP151" s="3"/>
      <c r="CKQ151" s="3"/>
      <c r="CKR151" s="3"/>
      <c r="CKS151" s="3"/>
      <c r="CKT151" s="3"/>
      <c r="CKU151" s="3"/>
      <c r="CKV151" s="3"/>
      <c r="CKW151" s="3"/>
      <c r="CKX151" s="3"/>
      <c r="CKY151" s="3"/>
      <c r="CKZ151" s="3"/>
      <c r="CLA151" s="3"/>
      <c r="CLB151" s="3"/>
      <c r="CLC151" s="3"/>
      <c r="CLD151" s="3"/>
      <c r="CLE151" s="3"/>
      <c r="CLF151" s="3"/>
      <c r="CLG151" s="3"/>
      <c r="CLH151" s="3"/>
      <c r="CLI151" s="3"/>
      <c r="CLJ151" s="3"/>
      <c r="CLK151" s="3"/>
      <c r="CLL151" s="3"/>
      <c r="CLM151" s="3"/>
      <c r="CLN151" s="3"/>
      <c r="CLO151" s="3"/>
      <c r="CLP151" s="3"/>
      <c r="CLQ151" s="3"/>
      <c r="CLR151" s="3"/>
      <c r="CLS151" s="3"/>
      <c r="CLT151" s="3"/>
      <c r="CLU151" s="3"/>
      <c r="CLV151" s="3"/>
      <c r="CLW151" s="3"/>
      <c r="CLX151" s="3"/>
      <c r="CLY151" s="3"/>
      <c r="CLZ151" s="3"/>
      <c r="CMA151" s="3"/>
      <c r="CMB151" s="3"/>
      <c r="CMC151" s="3"/>
      <c r="CMD151" s="3"/>
      <c r="CME151" s="3"/>
      <c r="CMF151" s="3"/>
      <c r="CMG151" s="3"/>
      <c r="CMH151" s="3"/>
      <c r="CMI151" s="3"/>
      <c r="CMJ151" s="3"/>
      <c r="CMK151" s="3"/>
      <c r="CML151" s="3"/>
      <c r="CMM151" s="3"/>
      <c r="CMN151" s="3"/>
      <c r="CMO151" s="3"/>
      <c r="CMP151" s="3"/>
      <c r="CMQ151" s="3"/>
      <c r="CMR151" s="3"/>
      <c r="CMS151" s="3"/>
      <c r="CMT151" s="3"/>
      <c r="CMU151" s="3"/>
      <c r="CMV151" s="3"/>
      <c r="CMW151" s="3"/>
      <c r="CMX151" s="3"/>
      <c r="CMY151" s="3"/>
      <c r="CMZ151" s="3"/>
      <c r="CNA151" s="3"/>
      <c r="CNB151" s="3"/>
      <c r="CNC151" s="3"/>
      <c r="CND151" s="3"/>
      <c r="CNE151" s="3"/>
      <c r="CNF151" s="3"/>
      <c r="CNG151" s="3"/>
      <c r="CNH151" s="3"/>
      <c r="CNI151" s="3"/>
      <c r="CNJ151" s="3"/>
      <c r="CNK151" s="3"/>
      <c r="CNL151" s="3"/>
      <c r="CNM151" s="3"/>
      <c r="CNN151" s="3"/>
      <c r="CNO151" s="3"/>
      <c r="CNP151" s="3"/>
      <c r="CNQ151" s="3"/>
      <c r="CNR151" s="3"/>
      <c r="CNS151" s="3"/>
      <c r="CNT151" s="3"/>
      <c r="CNU151" s="3"/>
      <c r="CNV151" s="3"/>
      <c r="CNW151" s="3"/>
      <c r="CNX151" s="3"/>
      <c r="CNY151" s="3"/>
      <c r="CNZ151" s="3"/>
      <c r="COA151" s="3"/>
      <c r="COB151" s="3"/>
      <c r="COC151" s="3"/>
      <c r="COD151" s="3"/>
      <c r="COE151" s="3"/>
      <c r="COF151" s="3"/>
      <c r="COG151" s="3"/>
      <c r="COH151" s="3"/>
      <c r="COI151" s="3"/>
      <c r="COJ151" s="3"/>
      <c r="COK151" s="3"/>
      <c r="COL151" s="3"/>
      <c r="COM151" s="3"/>
      <c r="CON151" s="3"/>
      <c r="COO151" s="3"/>
      <c r="COP151" s="3"/>
      <c r="COQ151" s="3"/>
      <c r="COR151" s="3"/>
      <c r="COS151" s="3"/>
      <c r="COT151" s="3"/>
      <c r="COU151" s="3"/>
      <c r="COV151" s="3"/>
      <c r="COW151" s="3"/>
      <c r="COX151" s="3"/>
      <c r="COY151" s="3"/>
      <c r="COZ151" s="3"/>
      <c r="CPA151" s="3"/>
      <c r="CPB151" s="3"/>
      <c r="CPC151" s="3"/>
      <c r="CPD151" s="3"/>
      <c r="CPE151" s="3"/>
      <c r="CPF151" s="3"/>
      <c r="CPG151" s="3"/>
      <c r="CPH151" s="3"/>
      <c r="CPI151" s="3"/>
      <c r="CPJ151" s="3"/>
      <c r="CPK151" s="3"/>
      <c r="CPL151" s="3"/>
      <c r="CPM151" s="3"/>
      <c r="CPN151" s="3"/>
      <c r="CPO151" s="3"/>
      <c r="CPP151" s="3"/>
      <c r="CPQ151" s="3"/>
      <c r="CPR151" s="3"/>
      <c r="CPS151" s="3"/>
      <c r="CPT151" s="3"/>
      <c r="CPU151" s="3"/>
      <c r="CPV151" s="3"/>
      <c r="CPW151" s="3"/>
      <c r="CPX151" s="3"/>
      <c r="CPY151" s="3"/>
      <c r="CPZ151" s="3"/>
      <c r="CQA151" s="3"/>
      <c r="CQB151" s="3"/>
      <c r="CQC151" s="3"/>
      <c r="CQD151" s="3"/>
      <c r="CQE151" s="3"/>
      <c r="CQF151" s="3"/>
      <c r="CQG151" s="3"/>
      <c r="CQH151" s="3"/>
      <c r="CQI151" s="3"/>
      <c r="CQJ151" s="3"/>
      <c r="CQK151" s="3"/>
      <c r="CQL151" s="3"/>
      <c r="CQM151" s="3"/>
      <c r="CQN151" s="3"/>
      <c r="CQO151" s="3"/>
      <c r="CQP151" s="3"/>
      <c r="CQQ151" s="3"/>
      <c r="CQR151" s="3"/>
      <c r="CQS151" s="3"/>
      <c r="CQT151" s="3"/>
      <c r="CQU151" s="3"/>
      <c r="CQV151" s="3"/>
      <c r="CQW151" s="3"/>
      <c r="CQX151" s="3"/>
      <c r="CQY151" s="3"/>
      <c r="CQZ151" s="3"/>
      <c r="CRA151" s="3"/>
      <c r="CRB151" s="3"/>
      <c r="CRC151" s="3"/>
      <c r="CRD151" s="3"/>
      <c r="CRE151" s="3"/>
      <c r="CRF151" s="3"/>
      <c r="CRG151" s="3"/>
      <c r="CRH151" s="3"/>
      <c r="CRI151" s="3"/>
      <c r="CRJ151" s="3"/>
      <c r="CRK151" s="3"/>
      <c r="CRL151" s="3"/>
      <c r="CRM151" s="3"/>
      <c r="CRN151" s="3"/>
      <c r="CRO151" s="3"/>
      <c r="CRP151" s="3"/>
      <c r="CRQ151" s="3"/>
      <c r="CRR151" s="3"/>
      <c r="CRS151" s="3"/>
      <c r="CRT151" s="3"/>
      <c r="CRU151" s="3"/>
      <c r="CRV151" s="3"/>
      <c r="CRW151" s="3"/>
      <c r="CRX151" s="3"/>
      <c r="CRY151" s="3"/>
      <c r="CRZ151" s="3"/>
      <c r="CSA151" s="3"/>
      <c r="CSB151" s="3"/>
      <c r="CSC151" s="3"/>
      <c r="CSD151" s="3"/>
      <c r="CSE151" s="3"/>
      <c r="CSF151" s="3"/>
      <c r="CSG151" s="3"/>
      <c r="CSH151" s="3"/>
      <c r="CSI151" s="3"/>
      <c r="CSJ151" s="3"/>
      <c r="CSK151" s="3"/>
      <c r="CSL151" s="3"/>
      <c r="CSM151" s="3"/>
      <c r="CSN151" s="3"/>
      <c r="CSO151" s="3"/>
      <c r="CSP151" s="3"/>
      <c r="CSQ151" s="3"/>
      <c r="CSR151" s="3"/>
      <c r="CSS151" s="3"/>
      <c r="CST151" s="3"/>
      <c r="CSU151" s="3"/>
      <c r="CSV151" s="3"/>
      <c r="CSW151" s="3"/>
      <c r="CSX151" s="3"/>
      <c r="CSY151" s="3"/>
      <c r="CSZ151" s="3"/>
      <c r="CTA151" s="3"/>
      <c r="CTB151" s="3"/>
      <c r="CTC151" s="3"/>
      <c r="CTD151" s="3"/>
      <c r="CTE151" s="3"/>
      <c r="CTF151" s="3"/>
      <c r="CTG151" s="3"/>
      <c r="CTH151" s="3"/>
      <c r="CTI151" s="3"/>
      <c r="CTJ151" s="3"/>
      <c r="CTK151" s="3"/>
      <c r="CTL151" s="3"/>
      <c r="CTM151" s="3"/>
      <c r="CTN151" s="3"/>
      <c r="CTO151" s="3"/>
      <c r="CTP151" s="3"/>
      <c r="CTQ151" s="3"/>
      <c r="CTR151" s="3"/>
      <c r="CTS151" s="3"/>
      <c r="CTT151" s="3"/>
      <c r="CTU151" s="3"/>
      <c r="CTV151" s="3"/>
      <c r="CTW151" s="3"/>
      <c r="CTX151" s="3"/>
      <c r="CTY151" s="3"/>
      <c r="CTZ151" s="3"/>
      <c r="CUA151" s="3"/>
      <c r="CUB151" s="3"/>
      <c r="CUC151" s="3"/>
      <c r="CUD151" s="3"/>
      <c r="CUE151" s="3"/>
      <c r="CUF151" s="3"/>
      <c r="CUG151" s="3"/>
      <c r="CUH151" s="3"/>
      <c r="CUI151" s="3"/>
      <c r="CUJ151" s="3"/>
      <c r="CUK151" s="3"/>
      <c r="CUL151" s="3"/>
      <c r="CUM151" s="3"/>
      <c r="CUN151" s="3"/>
      <c r="CUO151" s="3"/>
      <c r="CUP151" s="3"/>
      <c r="CUQ151" s="3"/>
      <c r="CUR151" s="3"/>
      <c r="CUS151" s="3"/>
      <c r="CUT151" s="3"/>
      <c r="CUU151" s="3"/>
      <c r="CUV151" s="3"/>
      <c r="CUW151" s="3"/>
      <c r="CUX151" s="3"/>
      <c r="CUY151" s="3"/>
      <c r="CUZ151" s="3"/>
      <c r="CVA151" s="3"/>
      <c r="CVB151" s="3"/>
      <c r="CVC151" s="3"/>
      <c r="CVD151" s="3"/>
      <c r="CVE151" s="3"/>
      <c r="CVF151" s="3"/>
      <c r="CVG151" s="3"/>
      <c r="CVH151" s="3"/>
      <c r="CVI151" s="3"/>
      <c r="CVJ151" s="3"/>
      <c r="CVK151" s="3"/>
      <c r="CVL151" s="3"/>
      <c r="CVM151" s="3"/>
      <c r="CVN151" s="3"/>
      <c r="CVO151" s="3"/>
      <c r="CVP151" s="3"/>
      <c r="CVQ151" s="3"/>
      <c r="CVR151" s="3"/>
      <c r="CVS151" s="3"/>
      <c r="CVT151" s="3"/>
      <c r="CVU151" s="3"/>
      <c r="CVV151" s="3"/>
      <c r="CVW151" s="3"/>
      <c r="CVX151" s="3"/>
      <c r="CVY151" s="3"/>
      <c r="CVZ151" s="3"/>
      <c r="CWA151" s="3"/>
      <c r="CWB151" s="3"/>
      <c r="CWC151" s="3"/>
      <c r="CWD151" s="3"/>
      <c r="CWE151" s="3"/>
      <c r="CWF151" s="3"/>
      <c r="CWG151" s="3"/>
      <c r="CWH151" s="3"/>
      <c r="CWI151" s="3"/>
      <c r="CWJ151" s="3"/>
      <c r="CWK151" s="3"/>
      <c r="CWL151" s="3"/>
      <c r="CWM151" s="3"/>
      <c r="CWN151" s="3"/>
      <c r="CWO151" s="3"/>
      <c r="CWP151" s="3"/>
      <c r="CWQ151" s="3"/>
      <c r="CWR151" s="3"/>
      <c r="CWS151" s="3"/>
      <c r="CWT151" s="3"/>
      <c r="CWU151" s="3"/>
      <c r="CWV151" s="3"/>
      <c r="CWW151" s="3"/>
      <c r="CWX151" s="3"/>
      <c r="CWY151" s="3"/>
      <c r="CWZ151" s="3"/>
      <c r="CXA151" s="3"/>
      <c r="CXB151" s="3"/>
      <c r="CXC151" s="3"/>
      <c r="CXD151" s="3"/>
      <c r="CXE151" s="3"/>
      <c r="CXF151" s="3"/>
      <c r="CXG151" s="3"/>
      <c r="CXH151" s="3"/>
      <c r="CXI151" s="3"/>
      <c r="CXJ151" s="3"/>
      <c r="CXK151" s="3"/>
      <c r="CXL151" s="3"/>
      <c r="CXM151" s="3"/>
      <c r="CXN151" s="3"/>
      <c r="CXO151" s="3"/>
      <c r="CXP151" s="3"/>
      <c r="CXQ151" s="3"/>
      <c r="CXR151" s="3"/>
      <c r="CXS151" s="3"/>
      <c r="CXT151" s="3"/>
      <c r="CXU151" s="3"/>
      <c r="CXV151" s="3"/>
      <c r="CXW151" s="3"/>
      <c r="CXX151" s="3"/>
      <c r="CXY151" s="3"/>
      <c r="CXZ151" s="3"/>
      <c r="CYA151" s="3"/>
      <c r="CYB151" s="3"/>
      <c r="CYC151" s="3"/>
      <c r="CYD151" s="3"/>
      <c r="CYE151" s="3"/>
      <c r="CYF151" s="3"/>
      <c r="CYG151" s="3"/>
      <c r="CYH151" s="3"/>
      <c r="CYI151" s="3"/>
      <c r="CYJ151" s="3"/>
      <c r="CYK151" s="3"/>
      <c r="CYL151" s="3"/>
      <c r="CYM151" s="3"/>
      <c r="CYN151" s="3"/>
      <c r="CYO151" s="3"/>
      <c r="CYP151" s="3"/>
      <c r="CYQ151" s="3"/>
      <c r="CYR151" s="3"/>
      <c r="CYS151" s="3"/>
      <c r="CYT151" s="3"/>
      <c r="CYU151" s="3"/>
      <c r="CYV151" s="3"/>
      <c r="CYW151" s="3"/>
      <c r="CYX151" s="3"/>
      <c r="CYY151" s="3"/>
      <c r="CYZ151" s="3"/>
      <c r="CZA151" s="3"/>
      <c r="CZB151" s="3"/>
      <c r="CZC151" s="3"/>
      <c r="CZD151" s="3"/>
      <c r="CZE151" s="3"/>
      <c r="CZF151" s="3"/>
      <c r="CZG151" s="3"/>
      <c r="CZH151" s="3"/>
      <c r="CZI151" s="3"/>
      <c r="CZJ151" s="3"/>
      <c r="CZK151" s="3"/>
      <c r="CZL151" s="3"/>
      <c r="CZM151" s="3"/>
      <c r="CZN151" s="3"/>
      <c r="CZO151" s="3"/>
      <c r="CZP151" s="3"/>
      <c r="CZQ151" s="3"/>
      <c r="CZR151" s="3"/>
      <c r="CZS151" s="3"/>
      <c r="CZT151" s="3"/>
      <c r="CZU151" s="3"/>
      <c r="CZV151" s="3"/>
      <c r="CZW151" s="3"/>
      <c r="CZX151" s="3"/>
      <c r="CZY151" s="3"/>
      <c r="CZZ151" s="3"/>
      <c r="DAA151" s="3"/>
      <c r="DAB151" s="3"/>
      <c r="DAC151" s="3"/>
      <c r="DAD151" s="3"/>
      <c r="DAE151" s="3"/>
      <c r="DAF151" s="3"/>
      <c r="DAG151" s="3"/>
      <c r="DAH151" s="3"/>
      <c r="DAI151" s="3"/>
      <c r="DAJ151" s="3"/>
      <c r="DAK151" s="3"/>
      <c r="DAL151" s="3"/>
      <c r="DAM151" s="3"/>
      <c r="DAN151" s="3"/>
      <c r="DAO151" s="3"/>
      <c r="DAP151" s="3"/>
      <c r="DAQ151" s="3"/>
      <c r="DAR151" s="3"/>
      <c r="DAS151" s="3"/>
      <c r="DAT151" s="3"/>
      <c r="DAU151" s="3"/>
      <c r="DAV151" s="3"/>
      <c r="DAW151" s="3"/>
      <c r="DAX151" s="3"/>
      <c r="DAY151" s="3"/>
      <c r="DAZ151" s="3"/>
      <c r="DBA151" s="3"/>
      <c r="DBB151" s="3"/>
      <c r="DBC151" s="3"/>
      <c r="DBD151" s="3"/>
      <c r="DBE151" s="3"/>
      <c r="DBF151" s="3"/>
      <c r="DBG151" s="3"/>
      <c r="DBH151" s="3"/>
      <c r="DBI151" s="3"/>
      <c r="DBJ151" s="3"/>
      <c r="DBK151" s="3"/>
      <c r="DBL151" s="3"/>
      <c r="DBM151" s="3"/>
      <c r="DBN151" s="3"/>
      <c r="DBO151" s="3"/>
      <c r="DBP151" s="3"/>
      <c r="DBQ151" s="3"/>
      <c r="DBR151" s="3"/>
      <c r="DBS151" s="3"/>
      <c r="DBT151" s="3"/>
      <c r="DBU151" s="3"/>
      <c r="DBV151" s="3"/>
      <c r="DBW151" s="3"/>
      <c r="DBX151" s="3"/>
      <c r="DBY151" s="3"/>
      <c r="DBZ151" s="3"/>
      <c r="DCA151" s="3"/>
      <c r="DCB151" s="3"/>
      <c r="DCC151" s="3"/>
      <c r="DCD151" s="3"/>
      <c r="DCE151" s="3"/>
      <c r="DCF151" s="3"/>
      <c r="DCG151" s="3"/>
      <c r="DCH151" s="3"/>
      <c r="DCI151" s="3"/>
      <c r="DCJ151" s="3"/>
      <c r="DCK151" s="3"/>
      <c r="DCL151" s="3"/>
      <c r="DCM151" s="3"/>
      <c r="DCN151" s="3"/>
      <c r="DCO151" s="3"/>
      <c r="DCP151" s="3"/>
      <c r="DCQ151" s="3"/>
      <c r="DCR151" s="3"/>
      <c r="DCS151" s="3"/>
      <c r="DCT151" s="3"/>
      <c r="DCU151" s="3"/>
      <c r="DCV151" s="3"/>
      <c r="DCW151" s="3"/>
      <c r="DCX151" s="3"/>
      <c r="DCY151" s="3"/>
      <c r="DCZ151" s="3"/>
      <c r="DDA151" s="3"/>
      <c r="DDB151" s="3"/>
      <c r="DDC151" s="3"/>
      <c r="DDD151" s="3"/>
      <c r="DDE151" s="3"/>
      <c r="DDF151" s="3"/>
      <c r="DDG151" s="3"/>
      <c r="DDH151" s="3"/>
      <c r="DDI151" s="3"/>
      <c r="DDJ151" s="3"/>
      <c r="DDK151" s="3"/>
      <c r="DDL151" s="3"/>
      <c r="DDM151" s="3"/>
      <c r="DDN151" s="3"/>
      <c r="DDO151" s="3"/>
      <c r="DDP151" s="3"/>
      <c r="DDQ151" s="3"/>
      <c r="DDR151" s="3"/>
      <c r="DDS151" s="3"/>
      <c r="DDT151" s="3"/>
      <c r="DDU151" s="3"/>
      <c r="DDV151" s="3"/>
      <c r="DDW151" s="3"/>
      <c r="DDX151" s="3"/>
      <c r="DDY151" s="3"/>
      <c r="DDZ151" s="3"/>
      <c r="DEA151" s="3"/>
      <c r="DEB151" s="3"/>
      <c r="DEC151" s="3"/>
      <c r="DED151" s="3"/>
      <c r="DEE151" s="3"/>
      <c r="DEF151" s="3"/>
      <c r="DEG151" s="3"/>
      <c r="DEH151" s="3"/>
      <c r="DEI151" s="3"/>
      <c r="DEJ151" s="3"/>
      <c r="DEK151" s="3"/>
      <c r="DEL151" s="3"/>
      <c r="DEM151" s="3"/>
      <c r="DEN151" s="3"/>
      <c r="DEO151" s="3"/>
      <c r="DEP151" s="3"/>
      <c r="DEQ151" s="3"/>
      <c r="DER151" s="3"/>
      <c r="DES151" s="3"/>
      <c r="DET151" s="3"/>
      <c r="DEU151" s="3"/>
      <c r="DEV151" s="3"/>
      <c r="DEW151" s="3"/>
      <c r="DEX151" s="3"/>
      <c r="DEY151" s="3"/>
      <c r="DEZ151" s="3"/>
      <c r="DFA151" s="3"/>
      <c r="DFB151" s="3"/>
      <c r="DFC151" s="3"/>
      <c r="DFD151" s="3"/>
      <c r="DFE151" s="3"/>
      <c r="DFF151" s="3"/>
      <c r="DFG151" s="3"/>
      <c r="DFH151" s="3"/>
      <c r="DFI151" s="3"/>
      <c r="DFJ151" s="3"/>
      <c r="DFK151" s="3"/>
      <c r="DFL151" s="3"/>
      <c r="DFM151" s="3"/>
      <c r="DFN151" s="3"/>
      <c r="DFO151" s="3"/>
      <c r="DFP151" s="3"/>
      <c r="DFQ151" s="3"/>
      <c r="DFR151" s="3"/>
      <c r="DFS151" s="3"/>
      <c r="DFT151" s="3"/>
      <c r="DFU151" s="3"/>
      <c r="DFV151" s="3"/>
      <c r="DFW151" s="3"/>
      <c r="DFX151" s="3"/>
      <c r="DFY151" s="3"/>
      <c r="DFZ151" s="3"/>
      <c r="DGA151" s="3"/>
      <c r="DGB151" s="3"/>
      <c r="DGC151" s="3"/>
      <c r="DGD151" s="3"/>
      <c r="DGE151" s="3"/>
      <c r="DGF151" s="3"/>
      <c r="DGG151" s="3"/>
      <c r="DGH151" s="3"/>
      <c r="DGI151" s="3"/>
      <c r="DGJ151" s="3"/>
      <c r="DGK151" s="3"/>
      <c r="DGL151" s="3"/>
      <c r="DGM151" s="3"/>
      <c r="DGN151" s="3"/>
      <c r="DGO151" s="3"/>
      <c r="DGP151" s="3"/>
      <c r="DGQ151" s="3"/>
      <c r="DGR151" s="3"/>
      <c r="DGS151" s="3"/>
      <c r="DGT151" s="3"/>
      <c r="DGU151" s="3"/>
      <c r="DGV151" s="3"/>
      <c r="DGW151" s="3"/>
      <c r="DGX151" s="3"/>
      <c r="DGY151" s="3"/>
      <c r="DGZ151" s="3"/>
      <c r="DHA151" s="3"/>
      <c r="DHB151" s="3"/>
      <c r="DHC151" s="3"/>
      <c r="DHD151" s="3"/>
      <c r="DHE151" s="3"/>
      <c r="DHF151" s="3"/>
      <c r="DHG151" s="3"/>
      <c r="DHH151" s="3"/>
      <c r="DHI151" s="3"/>
      <c r="DHJ151" s="3"/>
      <c r="DHK151" s="3"/>
      <c r="DHL151" s="3"/>
      <c r="DHM151" s="3"/>
      <c r="DHN151" s="3"/>
      <c r="DHO151" s="3"/>
      <c r="DHP151" s="3"/>
      <c r="DHQ151" s="3"/>
      <c r="DHR151" s="3"/>
      <c r="DHS151" s="3"/>
      <c r="DHT151" s="3"/>
      <c r="DHU151" s="3"/>
      <c r="DHV151" s="3"/>
      <c r="DHW151" s="3"/>
      <c r="DHX151" s="3"/>
      <c r="DHY151" s="3"/>
      <c r="DHZ151" s="3"/>
      <c r="DIA151" s="3"/>
      <c r="DIB151" s="3"/>
      <c r="DIC151" s="3"/>
      <c r="DID151" s="3"/>
      <c r="DIE151" s="3"/>
      <c r="DIF151" s="3"/>
      <c r="DIG151" s="3"/>
      <c r="DIH151" s="3"/>
      <c r="DII151" s="3"/>
      <c r="DIJ151" s="3"/>
      <c r="DIK151" s="3"/>
      <c r="DIL151" s="3"/>
      <c r="DIM151" s="3"/>
      <c r="DIN151" s="3"/>
      <c r="DIO151" s="3"/>
      <c r="DIP151" s="3"/>
      <c r="DIQ151" s="3"/>
      <c r="DIR151" s="3"/>
      <c r="DIS151" s="3"/>
      <c r="DIT151" s="3"/>
      <c r="DIU151" s="3"/>
      <c r="DIV151" s="3"/>
      <c r="DIW151" s="3"/>
      <c r="DIX151" s="3"/>
      <c r="DIY151" s="3"/>
      <c r="DIZ151" s="3"/>
      <c r="DJA151" s="3"/>
      <c r="DJB151" s="3"/>
      <c r="DJC151" s="3"/>
      <c r="DJD151" s="3"/>
      <c r="DJE151" s="3"/>
      <c r="DJF151" s="3"/>
      <c r="DJG151" s="3"/>
      <c r="DJH151" s="3"/>
      <c r="DJI151" s="3"/>
      <c r="DJJ151" s="3"/>
      <c r="DJK151" s="3"/>
      <c r="DJL151" s="3"/>
      <c r="DJM151" s="3"/>
      <c r="DJN151" s="3"/>
      <c r="DJO151" s="3"/>
      <c r="DJP151" s="3"/>
      <c r="DJQ151" s="3"/>
      <c r="DJR151" s="3"/>
      <c r="DJS151" s="3"/>
      <c r="DJT151" s="3"/>
      <c r="DJU151" s="3"/>
      <c r="DJV151" s="3"/>
      <c r="DJW151" s="3"/>
      <c r="DJX151" s="3"/>
      <c r="DJY151" s="3"/>
      <c r="DJZ151" s="3"/>
      <c r="DKA151" s="3"/>
      <c r="DKB151" s="3"/>
      <c r="DKC151" s="3"/>
      <c r="DKD151" s="3"/>
      <c r="DKE151" s="3"/>
      <c r="DKF151" s="3"/>
      <c r="DKG151" s="3"/>
      <c r="DKH151" s="3"/>
      <c r="DKI151" s="3"/>
      <c r="DKJ151" s="3"/>
      <c r="DKK151" s="3"/>
      <c r="DKL151" s="3"/>
      <c r="DKM151" s="3"/>
      <c r="DKN151" s="3"/>
      <c r="DKO151" s="3"/>
      <c r="DKP151" s="3"/>
      <c r="DKQ151" s="3"/>
      <c r="DKR151" s="3"/>
      <c r="DKS151" s="3"/>
      <c r="DKT151" s="3"/>
      <c r="DKU151" s="3"/>
      <c r="DKV151" s="3"/>
      <c r="DKW151" s="3"/>
      <c r="DKX151" s="3"/>
      <c r="DKY151" s="3"/>
      <c r="DKZ151" s="3"/>
      <c r="DLA151" s="3"/>
      <c r="DLB151" s="3"/>
      <c r="DLC151" s="3"/>
      <c r="DLD151" s="3"/>
      <c r="DLE151" s="3"/>
      <c r="DLF151" s="3"/>
      <c r="DLG151" s="3"/>
      <c r="DLH151" s="3"/>
      <c r="DLI151" s="3"/>
      <c r="DLJ151" s="3"/>
      <c r="DLK151" s="3"/>
      <c r="DLL151" s="3"/>
      <c r="DLM151" s="3"/>
      <c r="DLN151" s="3"/>
      <c r="DLO151" s="3"/>
      <c r="DLP151" s="3"/>
      <c r="DLQ151" s="3"/>
      <c r="DLR151" s="3"/>
      <c r="DLS151" s="3"/>
      <c r="DLT151" s="3"/>
      <c r="DLU151" s="3"/>
      <c r="DLV151" s="3"/>
      <c r="DLW151" s="3"/>
      <c r="DLX151" s="3"/>
      <c r="DLY151" s="3"/>
      <c r="DLZ151" s="3"/>
      <c r="DMA151" s="3"/>
      <c r="DMB151" s="3"/>
      <c r="DMC151" s="3"/>
      <c r="DMD151" s="3"/>
      <c r="DME151" s="3"/>
      <c r="DMF151" s="3"/>
      <c r="DMG151" s="3"/>
      <c r="DMH151" s="3"/>
      <c r="DMI151" s="3"/>
      <c r="DMJ151" s="3"/>
      <c r="DMK151" s="3"/>
      <c r="DML151" s="3"/>
      <c r="DMM151" s="3"/>
      <c r="DMN151" s="3"/>
      <c r="DMO151" s="3"/>
      <c r="DMP151" s="3"/>
      <c r="DMQ151" s="3"/>
      <c r="DMR151" s="3"/>
      <c r="DMS151" s="3"/>
      <c r="DMT151" s="3"/>
      <c r="DMU151" s="3"/>
      <c r="DMV151" s="3"/>
      <c r="DMW151" s="3"/>
      <c r="DMX151" s="3"/>
      <c r="DMY151" s="3"/>
      <c r="DMZ151" s="3"/>
      <c r="DNA151" s="3"/>
      <c r="DNB151" s="3"/>
      <c r="DNC151" s="3"/>
      <c r="DND151" s="3"/>
      <c r="DNE151" s="3"/>
      <c r="DNF151" s="3"/>
      <c r="DNG151" s="3"/>
      <c r="DNH151" s="3"/>
      <c r="DNI151" s="3"/>
      <c r="DNJ151" s="3"/>
      <c r="DNK151" s="3"/>
      <c r="DNL151" s="3"/>
      <c r="DNM151" s="3"/>
      <c r="DNN151" s="3"/>
      <c r="DNO151" s="3"/>
      <c r="DNP151" s="3"/>
      <c r="DNQ151" s="3"/>
      <c r="DNR151" s="3"/>
      <c r="DNS151" s="3"/>
      <c r="DNT151" s="3"/>
      <c r="DNU151" s="3"/>
      <c r="DNV151" s="3"/>
      <c r="DNW151" s="3"/>
      <c r="DNX151" s="3"/>
      <c r="DNY151" s="3"/>
      <c r="DNZ151" s="3"/>
      <c r="DOA151" s="3"/>
      <c r="DOB151" s="3"/>
      <c r="DOC151" s="3"/>
      <c r="DOD151" s="3"/>
      <c r="DOE151" s="3"/>
      <c r="DOF151" s="3"/>
      <c r="DOG151" s="3"/>
      <c r="DOH151" s="3"/>
      <c r="DOI151" s="3"/>
      <c r="DOJ151" s="3"/>
      <c r="DOK151" s="3"/>
      <c r="DOL151" s="3"/>
      <c r="DOM151" s="3"/>
      <c r="DON151" s="3"/>
      <c r="DOO151" s="3"/>
      <c r="DOP151" s="3"/>
      <c r="DOQ151" s="3"/>
      <c r="DOR151" s="3"/>
      <c r="DOS151" s="3"/>
      <c r="DOT151" s="3"/>
      <c r="DOU151" s="3"/>
      <c r="DOV151" s="3"/>
      <c r="DOW151" s="3"/>
      <c r="DOX151" s="3"/>
      <c r="DOY151" s="3"/>
      <c r="DOZ151" s="3"/>
      <c r="DPA151" s="3"/>
      <c r="DPB151" s="3"/>
      <c r="DPC151" s="3"/>
      <c r="DPD151" s="3"/>
      <c r="DPE151" s="3"/>
      <c r="DPF151" s="3"/>
      <c r="DPG151" s="3"/>
      <c r="DPH151" s="3"/>
      <c r="DPI151" s="3"/>
      <c r="DPJ151" s="3"/>
      <c r="DPK151" s="3"/>
      <c r="DPL151" s="3"/>
      <c r="DPM151" s="3"/>
      <c r="DPN151" s="3"/>
      <c r="DPO151" s="3"/>
      <c r="DPP151" s="3"/>
      <c r="DPQ151" s="3"/>
      <c r="DPR151" s="3"/>
      <c r="DPS151" s="3"/>
      <c r="DPT151" s="3"/>
      <c r="DPU151" s="3"/>
      <c r="DPV151" s="3"/>
      <c r="DPW151" s="3"/>
      <c r="DPX151" s="3"/>
      <c r="DPY151" s="3"/>
      <c r="DPZ151" s="3"/>
      <c r="DQA151" s="3"/>
      <c r="DQB151" s="3"/>
      <c r="DQC151" s="3"/>
      <c r="DQD151" s="3"/>
      <c r="DQE151" s="3"/>
      <c r="DQF151" s="3"/>
      <c r="DQG151" s="3"/>
      <c r="DQH151" s="3"/>
      <c r="DQI151" s="3"/>
      <c r="DQJ151" s="3"/>
      <c r="DQK151" s="3"/>
      <c r="DQL151" s="3"/>
      <c r="DQM151" s="3"/>
      <c r="DQN151" s="3"/>
      <c r="DQO151" s="3"/>
      <c r="DQP151" s="3"/>
      <c r="DQQ151" s="3"/>
      <c r="DQR151" s="3"/>
      <c r="DQS151" s="3"/>
      <c r="DQT151" s="3"/>
      <c r="DQU151" s="3"/>
      <c r="DQV151" s="3"/>
      <c r="DQW151" s="3"/>
      <c r="DQX151" s="3"/>
      <c r="DQY151" s="3"/>
      <c r="DQZ151" s="3"/>
      <c r="DRA151" s="3"/>
      <c r="DRB151" s="3"/>
      <c r="DRC151" s="3"/>
      <c r="DRD151" s="3"/>
      <c r="DRE151" s="3"/>
      <c r="DRF151" s="3"/>
      <c r="DRG151" s="3"/>
      <c r="DRH151" s="3"/>
      <c r="DRI151" s="3"/>
      <c r="DRJ151" s="3"/>
      <c r="DRK151" s="3"/>
      <c r="DRL151" s="3"/>
      <c r="DRM151" s="3"/>
      <c r="DRN151" s="3"/>
      <c r="DRO151" s="3"/>
      <c r="DRP151" s="3"/>
      <c r="DRQ151" s="3"/>
      <c r="DRR151" s="3"/>
      <c r="DRS151" s="3"/>
      <c r="DRT151" s="3"/>
      <c r="DRU151" s="3"/>
      <c r="DRV151" s="3"/>
      <c r="DRW151" s="3"/>
      <c r="DRX151" s="3"/>
      <c r="DRY151" s="3"/>
      <c r="DRZ151" s="3"/>
      <c r="DSA151" s="3"/>
      <c r="DSB151" s="3"/>
      <c r="DSC151" s="3"/>
      <c r="DSD151" s="3"/>
      <c r="DSE151" s="3"/>
      <c r="DSF151" s="3"/>
      <c r="DSG151" s="3"/>
      <c r="DSH151" s="3"/>
      <c r="DSI151" s="3"/>
      <c r="DSJ151" s="3"/>
      <c r="DSK151" s="3"/>
      <c r="DSL151" s="3"/>
      <c r="DSM151" s="3"/>
      <c r="DSN151" s="3"/>
      <c r="DSO151" s="3"/>
      <c r="DSP151" s="3"/>
      <c r="DSQ151" s="3"/>
      <c r="DSR151" s="3"/>
      <c r="DSS151" s="3"/>
      <c r="DST151" s="3"/>
      <c r="DSU151" s="3"/>
      <c r="DSV151" s="3"/>
      <c r="DSW151" s="3"/>
      <c r="DSX151" s="3"/>
      <c r="DSY151" s="3"/>
      <c r="DSZ151" s="3"/>
      <c r="DTA151" s="3"/>
      <c r="DTB151" s="3"/>
      <c r="DTC151" s="3"/>
      <c r="DTD151" s="3"/>
      <c r="DTE151" s="3"/>
      <c r="DTF151" s="3"/>
      <c r="DTG151" s="3"/>
      <c r="DTH151" s="3"/>
      <c r="DTI151" s="3"/>
      <c r="DTJ151" s="3"/>
      <c r="DTK151" s="3"/>
      <c r="DTL151" s="3"/>
      <c r="DTM151" s="3"/>
      <c r="DTN151" s="3"/>
      <c r="DTO151" s="3"/>
      <c r="DTP151" s="3"/>
      <c r="DTQ151" s="3"/>
      <c r="DTR151" s="3"/>
      <c r="DTS151" s="3"/>
      <c r="DTT151" s="3"/>
      <c r="DTU151" s="3"/>
      <c r="DTV151" s="3"/>
      <c r="DTW151" s="3"/>
      <c r="DTX151" s="3"/>
      <c r="DTY151" s="3"/>
      <c r="DTZ151" s="3"/>
      <c r="DUA151" s="3"/>
      <c r="DUB151" s="3"/>
      <c r="DUC151" s="3"/>
      <c r="DUD151" s="3"/>
      <c r="DUE151" s="3"/>
      <c r="DUF151" s="3"/>
      <c r="DUG151" s="3"/>
      <c r="DUH151" s="3"/>
      <c r="DUI151" s="3"/>
      <c r="DUJ151" s="3"/>
      <c r="DUK151" s="3"/>
      <c r="DUL151" s="3"/>
      <c r="DUM151" s="3"/>
      <c r="DUN151" s="3"/>
      <c r="DUO151" s="3"/>
      <c r="DUP151" s="3"/>
      <c r="DUQ151" s="3"/>
      <c r="DUR151" s="3"/>
      <c r="DUS151" s="3"/>
      <c r="DUT151" s="3"/>
      <c r="DUU151" s="3"/>
      <c r="DUV151" s="3"/>
      <c r="DUW151" s="3"/>
      <c r="DUX151" s="3"/>
      <c r="DUY151" s="3"/>
      <c r="DUZ151" s="3"/>
      <c r="DVA151" s="3"/>
      <c r="DVB151" s="3"/>
      <c r="DVC151" s="3"/>
      <c r="DVD151" s="3"/>
      <c r="DVE151" s="3"/>
      <c r="DVF151" s="3"/>
      <c r="DVG151" s="3"/>
      <c r="DVH151" s="3"/>
      <c r="DVI151" s="3"/>
      <c r="DVJ151" s="3"/>
      <c r="DVK151" s="3"/>
      <c r="DVL151" s="3"/>
      <c r="DVM151" s="3"/>
      <c r="DVN151" s="3"/>
      <c r="DVO151" s="3"/>
      <c r="DVP151" s="3"/>
      <c r="DVQ151" s="3"/>
      <c r="DVR151" s="3"/>
      <c r="DVS151" s="3"/>
      <c r="DVT151" s="3"/>
      <c r="DVU151" s="3"/>
      <c r="DVV151" s="3"/>
      <c r="DVW151" s="3"/>
      <c r="DVX151" s="3"/>
      <c r="DVY151" s="3"/>
      <c r="DVZ151" s="3"/>
      <c r="DWA151" s="3"/>
      <c r="DWB151" s="3"/>
      <c r="DWC151" s="3"/>
      <c r="DWD151" s="3"/>
      <c r="DWE151" s="3"/>
      <c r="DWF151" s="3"/>
      <c r="DWG151" s="3"/>
      <c r="DWH151" s="3"/>
      <c r="DWI151" s="3"/>
      <c r="DWJ151" s="3"/>
      <c r="DWK151" s="3"/>
      <c r="DWL151" s="3"/>
      <c r="DWM151" s="3"/>
      <c r="DWN151" s="3"/>
      <c r="DWO151" s="3"/>
      <c r="DWP151" s="3"/>
      <c r="DWQ151" s="3"/>
      <c r="DWR151" s="3"/>
      <c r="DWS151" s="3"/>
      <c r="DWT151" s="3"/>
      <c r="DWU151" s="3"/>
      <c r="DWV151" s="3"/>
      <c r="DWW151" s="3"/>
      <c r="DWX151" s="3"/>
      <c r="DWY151" s="3"/>
      <c r="DWZ151" s="3"/>
      <c r="DXA151" s="3"/>
      <c r="DXB151" s="3"/>
      <c r="DXC151" s="3"/>
      <c r="DXD151" s="3"/>
      <c r="DXE151" s="3"/>
      <c r="DXF151" s="3"/>
      <c r="DXG151" s="3"/>
      <c r="DXH151" s="3"/>
      <c r="DXI151" s="3"/>
      <c r="DXJ151" s="3"/>
      <c r="DXK151" s="3"/>
      <c r="DXL151" s="3"/>
      <c r="DXM151" s="3"/>
      <c r="DXN151" s="3"/>
      <c r="DXO151" s="3"/>
      <c r="DXP151" s="3"/>
      <c r="DXQ151" s="3"/>
      <c r="DXR151" s="3"/>
      <c r="DXS151" s="3"/>
      <c r="DXT151" s="3"/>
      <c r="DXU151" s="3"/>
      <c r="DXV151" s="3"/>
      <c r="DXW151" s="3"/>
      <c r="DXX151" s="3"/>
      <c r="DXY151" s="3"/>
      <c r="DXZ151" s="3"/>
      <c r="DYA151" s="3"/>
      <c r="DYB151" s="3"/>
      <c r="DYC151" s="3"/>
      <c r="DYD151" s="3"/>
      <c r="DYE151" s="3"/>
      <c r="DYF151" s="3"/>
      <c r="DYG151" s="3"/>
      <c r="DYH151" s="3"/>
      <c r="DYI151" s="3"/>
      <c r="DYJ151" s="3"/>
      <c r="DYK151" s="3"/>
      <c r="DYL151" s="3"/>
      <c r="DYM151" s="3"/>
      <c r="DYN151" s="3"/>
      <c r="DYO151" s="3"/>
      <c r="DYP151" s="3"/>
      <c r="DYQ151" s="3"/>
      <c r="DYR151" s="3"/>
      <c r="DYS151" s="3"/>
      <c r="DYT151" s="3"/>
      <c r="DYU151" s="3"/>
      <c r="DYV151" s="3"/>
      <c r="DYW151" s="3"/>
      <c r="DYX151" s="3"/>
      <c r="DYY151" s="3"/>
      <c r="DYZ151" s="3"/>
      <c r="DZA151" s="3"/>
      <c r="DZB151" s="3"/>
      <c r="DZC151" s="3"/>
      <c r="DZD151" s="3"/>
      <c r="DZE151" s="3"/>
      <c r="DZF151" s="3"/>
      <c r="DZG151" s="3"/>
      <c r="DZH151" s="3"/>
      <c r="DZI151" s="3"/>
      <c r="DZJ151" s="3"/>
      <c r="DZK151" s="3"/>
      <c r="DZL151" s="3"/>
      <c r="DZM151" s="3"/>
      <c r="DZN151" s="3"/>
      <c r="DZO151" s="3"/>
      <c r="DZP151" s="3"/>
      <c r="DZQ151" s="3"/>
      <c r="DZR151" s="3"/>
      <c r="DZS151" s="3"/>
      <c r="DZT151" s="3"/>
      <c r="DZU151" s="3"/>
      <c r="DZV151" s="3"/>
      <c r="DZW151" s="3"/>
      <c r="DZX151" s="3"/>
      <c r="DZY151" s="3"/>
      <c r="DZZ151" s="3"/>
      <c r="EAA151" s="3"/>
      <c r="EAB151" s="3"/>
      <c r="EAC151" s="3"/>
      <c r="EAD151" s="3"/>
      <c r="EAE151" s="3"/>
      <c r="EAF151" s="3"/>
      <c r="EAG151" s="3"/>
      <c r="EAH151" s="3"/>
      <c r="EAI151" s="3"/>
      <c r="EAJ151" s="3"/>
      <c r="EAK151" s="3"/>
      <c r="EAL151" s="3"/>
      <c r="EAM151" s="3"/>
      <c r="EAN151" s="3"/>
      <c r="EAO151" s="3"/>
      <c r="EAP151" s="3"/>
      <c r="EAQ151" s="3"/>
      <c r="EAR151" s="3"/>
      <c r="EAS151" s="3"/>
      <c r="EAT151" s="3"/>
      <c r="EAU151" s="3"/>
      <c r="EAV151" s="3"/>
      <c r="EAW151" s="3"/>
      <c r="EAX151" s="3"/>
      <c r="EAY151" s="3"/>
      <c r="EAZ151" s="3"/>
      <c r="EBA151" s="3"/>
      <c r="EBB151" s="3"/>
      <c r="EBC151" s="3"/>
      <c r="EBD151" s="3"/>
      <c r="EBE151" s="3"/>
      <c r="EBF151" s="3"/>
      <c r="EBG151" s="3"/>
      <c r="EBH151" s="3"/>
      <c r="EBI151" s="3"/>
      <c r="EBJ151" s="3"/>
      <c r="EBK151" s="3"/>
      <c r="EBL151" s="3"/>
      <c r="EBM151" s="3"/>
      <c r="EBN151" s="3"/>
      <c r="EBO151" s="3"/>
      <c r="EBP151" s="3"/>
      <c r="EBQ151" s="3"/>
      <c r="EBR151" s="3"/>
      <c r="EBS151" s="3"/>
      <c r="EBT151" s="3"/>
      <c r="EBU151" s="3"/>
      <c r="EBV151" s="3"/>
      <c r="EBW151" s="3"/>
      <c r="EBX151" s="3"/>
      <c r="EBY151" s="3"/>
      <c r="EBZ151" s="3"/>
      <c r="ECA151" s="3"/>
      <c r="ECB151" s="3"/>
      <c r="ECC151" s="3"/>
      <c r="ECD151" s="3"/>
      <c r="ECE151" s="3"/>
      <c r="ECF151" s="3"/>
      <c r="ECG151" s="3"/>
      <c r="ECH151" s="3"/>
      <c r="ECI151" s="3"/>
      <c r="ECJ151" s="3"/>
      <c r="ECK151" s="3"/>
      <c r="ECL151" s="3"/>
      <c r="ECM151" s="3"/>
      <c r="ECN151" s="3"/>
      <c r="ECO151" s="3"/>
      <c r="ECP151" s="3"/>
      <c r="ECQ151" s="3"/>
      <c r="ECR151" s="3"/>
      <c r="ECS151" s="3"/>
      <c r="ECT151" s="3"/>
      <c r="ECU151" s="3"/>
      <c r="ECV151" s="3"/>
      <c r="ECW151" s="3"/>
      <c r="ECX151" s="3"/>
      <c r="ECY151" s="3"/>
      <c r="ECZ151" s="3"/>
      <c r="EDA151" s="3"/>
      <c r="EDB151" s="3"/>
      <c r="EDC151" s="3"/>
      <c r="EDD151" s="3"/>
      <c r="EDE151" s="3"/>
      <c r="EDF151" s="3"/>
      <c r="EDG151" s="3"/>
      <c r="EDH151" s="3"/>
      <c r="EDI151" s="3"/>
      <c r="EDJ151" s="3"/>
      <c r="EDK151" s="3"/>
      <c r="EDL151" s="3"/>
      <c r="EDM151" s="3"/>
      <c r="EDN151" s="3"/>
      <c r="EDO151" s="3"/>
      <c r="EDP151" s="3"/>
      <c r="EDQ151" s="3"/>
      <c r="EDR151" s="3"/>
      <c r="EDS151" s="3"/>
      <c r="EDT151" s="3"/>
      <c r="EDU151" s="3"/>
      <c r="EDV151" s="3"/>
      <c r="EDW151" s="3"/>
      <c r="EDX151" s="3"/>
      <c r="EDY151" s="3"/>
      <c r="EDZ151" s="3"/>
      <c r="EEA151" s="3"/>
      <c r="EEB151" s="3"/>
      <c r="EEC151" s="3"/>
      <c r="EED151" s="3"/>
      <c r="EEE151" s="3"/>
      <c r="EEF151" s="3"/>
      <c r="EEG151" s="3"/>
      <c r="EEH151" s="3"/>
      <c r="EEI151" s="3"/>
      <c r="EEJ151" s="3"/>
      <c r="EEK151" s="3"/>
      <c r="EEL151" s="3"/>
      <c r="EEM151" s="3"/>
      <c r="EEN151" s="3"/>
      <c r="EEO151" s="3"/>
      <c r="EEP151" s="3"/>
      <c r="EEQ151" s="3"/>
      <c r="EER151" s="3"/>
      <c r="EES151" s="3"/>
      <c r="EET151" s="3"/>
      <c r="EEU151" s="3"/>
      <c r="EEV151" s="3"/>
      <c r="EEW151" s="3"/>
      <c r="EEX151" s="3"/>
      <c r="EEY151" s="3"/>
      <c r="EEZ151" s="3"/>
      <c r="EFA151" s="3"/>
      <c r="EFB151" s="3"/>
      <c r="EFC151" s="3"/>
      <c r="EFD151" s="3"/>
      <c r="EFE151" s="3"/>
      <c r="EFF151" s="3"/>
      <c r="EFG151" s="3"/>
      <c r="EFH151" s="3"/>
      <c r="EFI151" s="3"/>
      <c r="EFJ151" s="3"/>
      <c r="EFK151" s="3"/>
      <c r="EFL151" s="3"/>
      <c r="EFM151" s="3"/>
      <c r="EFN151" s="3"/>
      <c r="EFO151" s="3"/>
      <c r="EFP151" s="3"/>
      <c r="EFQ151" s="3"/>
      <c r="EFR151" s="3"/>
      <c r="EFS151" s="3"/>
      <c r="EFT151" s="3"/>
      <c r="EFU151" s="3"/>
      <c r="EFV151" s="3"/>
      <c r="EFW151" s="3"/>
      <c r="EFX151" s="3"/>
      <c r="EFY151" s="3"/>
      <c r="EFZ151" s="3"/>
      <c r="EGA151" s="3"/>
      <c r="EGB151" s="3"/>
      <c r="EGC151" s="3"/>
      <c r="EGD151" s="3"/>
      <c r="EGE151" s="3"/>
      <c r="EGF151" s="3"/>
      <c r="EGG151" s="3"/>
      <c r="EGH151" s="3"/>
      <c r="EGI151" s="3"/>
      <c r="EGJ151" s="3"/>
      <c r="EGK151" s="3"/>
      <c r="EGL151" s="3"/>
      <c r="EGM151" s="3"/>
      <c r="EGN151" s="3"/>
      <c r="EGO151" s="3"/>
      <c r="EGP151" s="3"/>
      <c r="EGQ151" s="3"/>
      <c r="EGR151" s="3"/>
      <c r="EGS151" s="3"/>
      <c r="EGT151" s="3"/>
      <c r="EGU151" s="3"/>
      <c r="EGV151" s="3"/>
      <c r="EGW151" s="3"/>
      <c r="EGX151" s="3"/>
      <c r="EGY151" s="3"/>
      <c r="EGZ151" s="3"/>
      <c r="EHA151" s="3"/>
      <c r="EHB151" s="3"/>
      <c r="EHC151" s="3"/>
      <c r="EHD151" s="3"/>
      <c r="EHE151" s="3"/>
      <c r="EHF151" s="3"/>
      <c r="EHG151" s="3"/>
      <c r="EHH151" s="3"/>
      <c r="EHI151" s="3"/>
      <c r="EHJ151" s="3"/>
      <c r="EHK151" s="3"/>
      <c r="EHL151" s="3"/>
      <c r="EHM151" s="3"/>
      <c r="EHN151" s="3"/>
      <c r="EHO151" s="3"/>
      <c r="EHP151" s="3"/>
      <c r="EHQ151" s="3"/>
      <c r="EHR151" s="3"/>
      <c r="EHS151" s="3"/>
      <c r="EHT151" s="3"/>
      <c r="EHU151" s="3"/>
      <c r="EHV151" s="3"/>
      <c r="EHW151" s="3"/>
      <c r="EHX151" s="3"/>
      <c r="EHY151" s="3"/>
      <c r="EHZ151" s="3"/>
      <c r="EIA151" s="3"/>
      <c r="EIB151" s="3"/>
      <c r="EIC151" s="3"/>
      <c r="EID151" s="3"/>
      <c r="EIE151" s="3"/>
      <c r="EIF151" s="3"/>
      <c r="EIG151" s="3"/>
      <c r="EIH151" s="3"/>
      <c r="EII151" s="3"/>
      <c r="EIJ151" s="3"/>
      <c r="EIK151" s="3"/>
      <c r="EIL151" s="3"/>
      <c r="EIM151" s="3"/>
      <c r="EIN151" s="3"/>
      <c r="EIO151" s="3"/>
      <c r="EIP151" s="3"/>
      <c r="EIQ151" s="3"/>
      <c r="EIR151" s="3"/>
      <c r="EIS151" s="3"/>
      <c r="EIT151" s="3"/>
      <c r="EIU151" s="3"/>
      <c r="EIV151" s="3"/>
      <c r="EIW151" s="3"/>
      <c r="EIX151" s="3"/>
      <c r="EIY151" s="3"/>
      <c r="EIZ151" s="3"/>
      <c r="EJA151" s="3"/>
      <c r="EJB151" s="3"/>
      <c r="EJC151" s="3"/>
      <c r="EJD151" s="3"/>
      <c r="EJE151" s="3"/>
      <c r="EJF151" s="3"/>
      <c r="EJG151" s="3"/>
      <c r="EJH151" s="3"/>
      <c r="EJI151" s="3"/>
      <c r="EJJ151" s="3"/>
      <c r="EJK151" s="3"/>
      <c r="EJL151" s="3"/>
      <c r="EJM151" s="3"/>
      <c r="EJN151" s="3"/>
      <c r="EJO151" s="3"/>
      <c r="EJP151" s="3"/>
      <c r="EJQ151" s="3"/>
      <c r="EJR151" s="3"/>
      <c r="EJS151" s="3"/>
      <c r="EJT151" s="3"/>
      <c r="EJU151" s="3"/>
      <c r="EJV151" s="3"/>
      <c r="EJW151" s="3"/>
      <c r="EJX151" s="3"/>
      <c r="EJY151" s="3"/>
      <c r="EJZ151" s="3"/>
      <c r="EKA151" s="3"/>
      <c r="EKB151" s="3"/>
      <c r="EKC151" s="3"/>
      <c r="EKD151" s="3"/>
      <c r="EKE151" s="3"/>
      <c r="EKF151" s="3"/>
      <c r="EKG151" s="3"/>
      <c r="EKH151" s="3"/>
      <c r="EKI151" s="3"/>
      <c r="EKJ151" s="3"/>
      <c r="EKK151" s="3"/>
      <c r="EKL151" s="3"/>
      <c r="EKM151" s="3"/>
      <c r="EKN151" s="3"/>
      <c r="EKO151" s="3"/>
      <c r="EKP151" s="3"/>
      <c r="EKQ151" s="3"/>
      <c r="EKR151" s="3"/>
      <c r="EKS151" s="3"/>
      <c r="EKT151" s="3"/>
      <c r="EKU151" s="3"/>
      <c r="EKV151" s="3"/>
      <c r="EKW151" s="3"/>
      <c r="EKX151" s="3"/>
      <c r="EKY151" s="3"/>
      <c r="EKZ151" s="3"/>
      <c r="ELA151" s="3"/>
      <c r="ELB151" s="3"/>
      <c r="ELC151" s="3"/>
      <c r="ELD151" s="3"/>
      <c r="ELE151" s="3"/>
      <c r="ELF151" s="3"/>
      <c r="ELG151" s="3"/>
      <c r="ELH151" s="3"/>
      <c r="ELI151" s="3"/>
      <c r="ELJ151" s="3"/>
      <c r="ELK151" s="3"/>
      <c r="ELL151" s="3"/>
      <c r="ELM151" s="3"/>
      <c r="ELN151" s="3"/>
      <c r="ELO151" s="3"/>
      <c r="ELP151" s="3"/>
      <c r="ELQ151" s="3"/>
      <c r="ELR151" s="3"/>
      <c r="ELS151" s="3"/>
      <c r="ELT151" s="3"/>
      <c r="ELU151" s="3"/>
      <c r="ELV151" s="3"/>
      <c r="ELW151" s="3"/>
      <c r="ELX151" s="3"/>
      <c r="ELY151" s="3"/>
      <c r="ELZ151" s="3"/>
      <c r="EMA151" s="3"/>
      <c r="EMB151" s="3"/>
      <c r="EMC151" s="3"/>
      <c r="EMD151" s="3"/>
      <c r="EME151" s="3"/>
      <c r="EMF151" s="3"/>
      <c r="EMG151" s="3"/>
      <c r="EMH151" s="3"/>
      <c r="EMI151" s="3"/>
      <c r="EMJ151" s="3"/>
      <c r="EMK151" s="3"/>
      <c r="EML151" s="3"/>
      <c r="EMM151" s="3"/>
      <c r="EMN151" s="3"/>
      <c r="EMO151" s="3"/>
      <c r="EMP151" s="3"/>
      <c r="EMQ151" s="3"/>
      <c r="EMR151" s="3"/>
      <c r="EMS151" s="3"/>
      <c r="EMT151" s="3"/>
      <c r="EMU151" s="3"/>
      <c r="EMV151" s="3"/>
      <c r="EMW151" s="3"/>
      <c r="EMX151" s="3"/>
      <c r="EMY151" s="3"/>
      <c r="EMZ151" s="3"/>
      <c r="ENA151" s="3"/>
      <c r="ENB151" s="3"/>
      <c r="ENC151" s="3"/>
      <c r="END151" s="3"/>
      <c r="ENE151" s="3"/>
      <c r="ENF151" s="3"/>
      <c r="ENG151" s="3"/>
      <c r="ENH151" s="3"/>
      <c r="ENI151" s="3"/>
      <c r="ENJ151" s="3"/>
      <c r="ENK151" s="3"/>
      <c r="ENL151" s="3"/>
      <c r="ENM151" s="3"/>
      <c r="ENN151" s="3"/>
      <c r="ENO151" s="3"/>
      <c r="ENP151" s="3"/>
      <c r="ENQ151" s="3"/>
      <c r="ENR151" s="3"/>
      <c r="ENS151" s="3"/>
      <c r="ENT151" s="3"/>
      <c r="ENU151" s="3"/>
      <c r="ENV151" s="3"/>
      <c r="ENW151" s="3"/>
      <c r="ENX151" s="3"/>
      <c r="ENY151" s="3"/>
      <c r="ENZ151" s="3"/>
      <c r="EOA151" s="3"/>
      <c r="EOB151" s="3"/>
      <c r="EOC151" s="3"/>
      <c r="EOD151" s="3"/>
      <c r="EOE151" s="3"/>
      <c r="EOF151" s="3"/>
      <c r="EOG151" s="3"/>
      <c r="EOH151" s="3"/>
      <c r="EOI151" s="3"/>
      <c r="EOJ151" s="3"/>
      <c r="EOK151" s="3"/>
      <c r="EOL151" s="3"/>
      <c r="EOM151" s="3"/>
      <c r="EON151" s="3"/>
      <c r="EOO151" s="3"/>
      <c r="EOP151" s="3"/>
      <c r="EOQ151" s="3"/>
      <c r="EOR151" s="3"/>
      <c r="EOS151" s="3"/>
      <c r="EOT151" s="3"/>
      <c r="EOU151" s="3"/>
      <c r="EOV151" s="3"/>
      <c r="EOW151" s="3"/>
      <c r="EOX151" s="3"/>
      <c r="EOY151" s="3"/>
      <c r="EOZ151" s="3"/>
      <c r="EPA151" s="3"/>
      <c r="EPB151" s="3"/>
      <c r="EPC151" s="3"/>
      <c r="EPD151" s="3"/>
      <c r="EPE151" s="3"/>
      <c r="EPF151" s="3"/>
      <c r="EPG151" s="3"/>
      <c r="EPH151" s="3"/>
      <c r="EPI151" s="3"/>
      <c r="EPJ151" s="3"/>
      <c r="EPK151" s="3"/>
      <c r="EPL151" s="3"/>
      <c r="EPM151" s="3"/>
      <c r="EPN151" s="3"/>
      <c r="EPO151" s="3"/>
      <c r="EPP151" s="3"/>
      <c r="EPQ151" s="3"/>
      <c r="EPR151" s="3"/>
      <c r="EPS151" s="3"/>
      <c r="EPT151" s="3"/>
      <c r="EPU151" s="3"/>
      <c r="EPV151" s="3"/>
      <c r="EPW151" s="3"/>
      <c r="EPX151" s="3"/>
      <c r="EPY151" s="3"/>
      <c r="EPZ151" s="3"/>
      <c r="EQA151" s="3"/>
      <c r="EQB151" s="3"/>
      <c r="EQC151" s="3"/>
      <c r="EQD151" s="3"/>
      <c r="EQE151" s="3"/>
      <c r="EQF151" s="3"/>
      <c r="EQG151" s="3"/>
      <c r="EQH151" s="3"/>
      <c r="EQI151" s="3"/>
      <c r="EQJ151" s="3"/>
      <c r="EQK151" s="3"/>
      <c r="EQL151" s="3"/>
      <c r="EQM151" s="3"/>
      <c r="EQN151" s="3"/>
      <c r="EQO151" s="3"/>
      <c r="EQP151" s="3"/>
      <c r="EQQ151" s="3"/>
      <c r="EQR151" s="3"/>
      <c r="EQS151" s="3"/>
      <c r="EQT151" s="3"/>
      <c r="EQU151" s="3"/>
      <c r="EQV151" s="3"/>
      <c r="EQW151" s="3"/>
      <c r="EQX151" s="3"/>
      <c r="EQY151" s="3"/>
      <c r="EQZ151" s="3"/>
      <c r="ERA151" s="3"/>
      <c r="ERB151" s="3"/>
      <c r="ERC151" s="3"/>
      <c r="ERD151" s="3"/>
      <c r="ERE151" s="3"/>
      <c r="ERF151" s="3"/>
      <c r="ERG151" s="3"/>
      <c r="ERH151" s="3"/>
      <c r="ERI151" s="3"/>
      <c r="ERJ151" s="3"/>
      <c r="ERK151" s="3"/>
      <c r="ERL151" s="3"/>
      <c r="ERM151" s="3"/>
      <c r="ERN151" s="3"/>
      <c r="ERO151" s="3"/>
      <c r="ERP151" s="3"/>
      <c r="ERQ151" s="3"/>
      <c r="ERR151" s="3"/>
      <c r="ERS151" s="3"/>
      <c r="ERT151" s="3"/>
      <c r="ERU151" s="3"/>
      <c r="ERV151" s="3"/>
      <c r="ERW151" s="3"/>
      <c r="ERX151" s="3"/>
      <c r="ERY151" s="3"/>
      <c r="ERZ151" s="3"/>
      <c r="ESA151" s="3"/>
      <c r="ESB151" s="3"/>
      <c r="ESC151" s="3"/>
      <c r="ESD151" s="3"/>
      <c r="ESE151" s="3"/>
      <c r="ESF151" s="3"/>
      <c r="ESG151" s="3"/>
      <c r="ESH151" s="3"/>
      <c r="ESI151" s="3"/>
      <c r="ESJ151" s="3"/>
      <c r="ESK151" s="3"/>
      <c r="ESL151" s="3"/>
      <c r="ESM151" s="3"/>
      <c r="ESN151" s="3"/>
      <c r="ESO151" s="3"/>
      <c r="ESP151" s="3"/>
      <c r="ESQ151" s="3"/>
      <c r="ESR151" s="3"/>
      <c r="ESS151" s="3"/>
      <c r="EST151" s="3"/>
      <c r="ESU151" s="3"/>
      <c r="ESV151" s="3"/>
      <c r="ESW151" s="3"/>
      <c r="ESX151" s="3"/>
      <c r="ESY151" s="3"/>
      <c r="ESZ151" s="3"/>
      <c r="ETA151" s="3"/>
      <c r="ETB151" s="3"/>
      <c r="ETC151" s="3"/>
      <c r="ETD151" s="3"/>
      <c r="ETE151" s="3"/>
      <c r="ETF151" s="3"/>
      <c r="ETG151" s="3"/>
      <c r="ETH151" s="3"/>
      <c r="ETI151" s="3"/>
      <c r="ETJ151" s="3"/>
      <c r="ETK151" s="3"/>
      <c r="ETL151" s="3"/>
      <c r="ETM151" s="3"/>
      <c r="ETN151" s="3"/>
      <c r="ETO151" s="3"/>
      <c r="ETP151" s="3"/>
      <c r="ETQ151" s="3"/>
      <c r="ETR151" s="3"/>
      <c r="ETS151" s="3"/>
      <c r="ETT151" s="3"/>
      <c r="ETU151" s="3"/>
      <c r="ETV151" s="3"/>
      <c r="ETW151" s="3"/>
      <c r="ETX151" s="3"/>
      <c r="ETY151" s="3"/>
      <c r="ETZ151" s="3"/>
      <c r="EUA151" s="3"/>
      <c r="EUB151" s="3"/>
      <c r="EUC151" s="3"/>
      <c r="EUD151" s="3"/>
      <c r="EUE151" s="3"/>
      <c r="EUF151" s="3"/>
      <c r="EUG151" s="3"/>
      <c r="EUH151" s="3"/>
      <c r="EUI151" s="3"/>
      <c r="EUJ151" s="3"/>
      <c r="EUK151" s="3"/>
      <c r="EUL151" s="3"/>
      <c r="EUM151" s="3"/>
      <c r="EUN151" s="3"/>
      <c r="EUO151" s="3"/>
      <c r="EUP151" s="3"/>
      <c r="EUQ151" s="3"/>
      <c r="EUR151" s="3"/>
      <c r="EUS151" s="3"/>
      <c r="EUT151" s="3"/>
      <c r="EUU151" s="3"/>
      <c r="EUV151" s="3"/>
      <c r="EUW151" s="3"/>
      <c r="EUX151" s="3"/>
      <c r="EUY151" s="3"/>
      <c r="EUZ151" s="3"/>
      <c r="EVA151" s="3"/>
      <c r="EVB151" s="3"/>
      <c r="EVC151" s="3"/>
      <c r="EVD151" s="3"/>
      <c r="EVE151" s="3"/>
      <c r="EVF151" s="3"/>
      <c r="EVG151" s="3"/>
      <c r="EVH151" s="3"/>
      <c r="EVI151" s="3"/>
      <c r="EVJ151" s="3"/>
      <c r="EVK151" s="3"/>
      <c r="EVL151" s="3"/>
      <c r="EVM151" s="3"/>
      <c r="EVN151" s="3"/>
      <c r="EVO151" s="3"/>
      <c r="EVP151" s="3"/>
      <c r="EVQ151" s="3"/>
      <c r="EVR151" s="3"/>
      <c r="EVS151" s="3"/>
      <c r="EVT151" s="3"/>
      <c r="EVU151" s="3"/>
      <c r="EVV151" s="3"/>
      <c r="EVW151" s="3"/>
      <c r="EVX151" s="3"/>
      <c r="EVY151" s="3"/>
      <c r="EVZ151" s="3"/>
      <c r="EWA151" s="3"/>
      <c r="EWB151" s="3"/>
      <c r="EWC151" s="3"/>
      <c r="EWD151" s="3"/>
      <c r="EWE151" s="3"/>
      <c r="EWF151" s="3"/>
      <c r="EWG151" s="3"/>
      <c r="EWH151" s="3"/>
      <c r="EWI151" s="3"/>
      <c r="EWJ151" s="3"/>
      <c r="EWK151" s="3"/>
      <c r="EWL151" s="3"/>
      <c r="EWM151" s="3"/>
      <c r="EWN151" s="3"/>
      <c r="EWO151" s="3"/>
      <c r="EWP151" s="3"/>
      <c r="EWQ151" s="3"/>
      <c r="EWR151" s="3"/>
      <c r="EWS151" s="3"/>
      <c r="EWT151" s="3"/>
      <c r="EWU151" s="3"/>
      <c r="EWV151" s="3"/>
      <c r="EWW151" s="3"/>
      <c r="EWX151" s="3"/>
      <c r="EWY151" s="3"/>
      <c r="EWZ151" s="3"/>
      <c r="EXA151" s="3"/>
      <c r="EXB151" s="3"/>
      <c r="EXC151" s="3"/>
      <c r="EXD151" s="3"/>
      <c r="EXE151" s="3"/>
      <c r="EXF151" s="3"/>
      <c r="EXG151" s="3"/>
      <c r="EXH151" s="3"/>
      <c r="EXI151" s="3"/>
      <c r="EXJ151" s="3"/>
      <c r="EXK151" s="3"/>
      <c r="EXL151" s="3"/>
      <c r="EXM151" s="3"/>
      <c r="EXN151" s="3"/>
      <c r="EXO151" s="3"/>
      <c r="EXP151" s="3"/>
      <c r="EXQ151" s="3"/>
      <c r="EXR151" s="3"/>
      <c r="EXS151" s="3"/>
      <c r="EXT151" s="3"/>
      <c r="EXU151" s="3"/>
      <c r="EXV151" s="3"/>
      <c r="EXW151" s="3"/>
      <c r="EXX151" s="3"/>
      <c r="EXY151" s="3"/>
      <c r="EXZ151" s="3"/>
      <c r="EYA151" s="3"/>
      <c r="EYB151" s="3"/>
      <c r="EYC151" s="3"/>
      <c r="EYD151" s="3"/>
      <c r="EYE151" s="3"/>
      <c r="EYF151" s="3"/>
      <c r="EYG151" s="3"/>
      <c r="EYH151" s="3"/>
      <c r="EYI151" s="3"/>
      <c r="EYJ151" s="3"/>
      <c r="EYK151" s="3"/>
      <c r="EYL151" s="3"/>
      <c r="EYM151" s="3"/>
      <c r="EYN151" s="3"/>
      <c r="EYO151" s="3"/>
      <c r="EYP151" s="3"/>
      <c r="EYQ151" s="3"/>
      <c r="EYR151" s="3"/>
      <c r="EYS151" s="3"/>
      <c r="EYT151" s="3"/>
      <c r="EYU151" s="3"/>
      <c r="EYV151" s="3"/>
      <c r="EYW151" s="3"/>
      <c r="EYX151" s="3"/>
      <c r="EYY151" s="3"/>
      <c r="EYZ151" s="3"/>
      <c r="EZA151" s="3"/>
      <c r="EZB151" s="3"/>
      <c r="EZC151" s="3"/>
      <c r="EZD151" s="3"/>
      <c r="EZE151" s="3"/>
      <c r="EZF151" s="3"/>
      <c r="EZG151" s="3"/>
      <c r="EZH151" s="3"/>
      <c r="EZI151" s="3"/>
      <c r="EZJ151" s="3"/>
      <c r="EZK151" s="3"/>
      <c r="EZL151" s="3"/>
      <c r="EZM151" s="3"/>
      <c r="EZN151" s="3"/>
      <c r="EZO151" s="3"/>
      <c r="EZP151" s="3"/>
      <c r="EZQ151" s="3"/>
      <c r="EZR151" s="3"/>
      <c r="EZS151" s="3"/>
      <c r="EZT151" s="3"/>
      <c r="EZU151" s="3"/>
      <c r="EZV151" s="3"/>
      <c r="EZW151" s="3"/>
      <c r="EZX151" s="3"/>
      <c r="EZY151" s="3"/>
      <c r="EZZ151" s="3"/>
      <c r="FAA151" s="3"/>
      <c r="FAB151" s="3"/>
      <c r="FAC151" s="3"/>
      <c r="FAD151" s="3"/>
      <c r="FAE151" s="3"/>
      <c r="FAF151" s="3"/>
      <c r="FAG151" s="3"/>
      <c r="FAH151" s="3"/>
      <c r="FAI151" s="3"/>
      <c r="FAJ151" s="3"/>
      <c r="FAK151" s="3"/>
      <c r="FAL151" s="3"/>
      <c r="FAM151" s="3"/>
      <c r="FAN151" s="3"/>
      <c r="FAO151" s="3"/>
      <c r="FAP151" s="3"/>
      <c r="FAQ151" s="3"/>
      <c r="FAR151" s="3"/>
      <c r="FAS151" s="3"/>
      <c r="FAT151" s="3"/>
      <c r="FAU151" s="3"/>
      <c r="FAV151" s="3"/>
      <c r="FAW151" s="3"/>
      <c r="FAX151" s="3"/>
      <c r="FAY151" s="3"/>
      <c r="FAZ151" s="3"/>
      <c r="FBA151" s="3"/>
      <c r="FBB151" s="3"/>
      <c r="FBC151" s="3"/>
      <c r="FBD151" s="3"/>
      <c r="FBE151" s="3"/>
      <c r="FBF151" s="3"/>
      <c r="FBG151" s="3"/>
      <c r="FBH151" s="3"/>
      <c r="FBI151" s="3"/>
      <c r="FBJ151" s="3"/>
      <c r="FBK151" s="3"/>
      <c r="FBL151" s="3"/>
      <c r="FBM151" s="3"/>
      <c r="FBN151" s="3"/>
      <c r="FBO151" s="3"/>
      <c r="FBP151" s="3"/>
      <c r="FBQ151" s="3"/>
      <c r="FBR151" s="3"/>
      <c r="FBS151" s="3"/>
      <c r="FBT151" s="3"/>
      <c r="FBU151" s="3"/>
      <c r="FBV151" s="3"/>
      <c r="FBW151" s="3"/>
      <c r="FBX151" s="3"/>
      <c r="FBY151" s="3"/>
      <c r="FBZ151" s="3"/>
      <c r="FCA151" s="3"/>
      <c r="FCB151" s="3"/>
      <c r="FCC151" s="3"/>
      <c r="FCD151" s="3"/>
      <c r="FCE151" s="3"/>
      <c r="FCF151" s="3"/>
      <c r="FCG151" s="3"/>
      <c r="FCH151" s="3"/>
      <c r="FCI151" s="3"/>
      <c r="FCJ151" s="3"/>
      <c r="FCK151" s="3"/>
      <c r="FCL151" s="3"/>
      <c r="FCM151" s="3"/>
      <c r="FCN151" s="3"/>
      <c r="FCO151" s="3"/>
      <c r="FCP151" s="3"/>
      <c r="FCQ151" s="3"/>
      <c r="FCR151" s="3"/>
      <c r="FCS151" s="3"/>
      <c r="FCT151" s="3"/>
      <c r="FCU151" s="3"/>
      <c r="FCV151" s="3"/>
      <c r="FCW151" s="3"/>
      <c r="FCX151" s="3"/>
      <c r="FCY151" s="3"/>
      <c r="FCZ151" s="3"/>
      <c r="FDA151" s="3"/>
      <c r="FDB151" s="3"/>
      <c r="FDC151" s="3"/>
      <c r="FDD151" s="3"/>
      <c r="FDE151" s="3"/>
      <c r="FDF151" s="3"/>
      <c r="FDG151" s="3"/>
      <c r="FDH151" s="3"/>
      <c r="FDI151" s="3"/>
      <c r="FDJ151" s="3"/>
      <c r="FDK151" s="3"/>
      <c r="FDL151" s="3"/>
      <c r="FDM151" s="3"/>
      <c r="FDN151" s="3"/>
      <c r="FDO151" s="3"/>
      <c r="FDP151" s="3"/>
      <c r="FDQ151" s="3"/>
      <c r="FDR151" s="3"/>
      <c r="FDS151" s="3"/>
      <c r="FDT151" s="3"/>
      <c r="FDU151" s="3"/>
      <c r="FDV151" s="3"/>
      <c r="FDW151" s="3"/>
      <c r="FDX151" s="3"/>
      <c r="FDY151" s="3"/>
      <c r="FDZ151" s="3"/>
      <c r="FEA151" s="3"/>
      <c r="FEB151" s="3"/>
      <c r="FEC151" s="3"/>
      <c r="FED151" s="3"/>
      <c r="FEE151" s="3"/>
      <c r="FEF151" s="3"/>
      <c r="FEG151" s="3"/>
      <c r="FEH151" s="3"/>
      <c r="FEI151" s="3"/>
      <c r="FEJ151" s="3"/>
      <c r="FEK151" s="3"/>
      <c r="FEL151" s="3"/>
      <c r="FEM151" s="3"/>
      <c r="FEN151" s="3"/>
      <c r="FEO151" s="3"/>
      <c r="FEP151" s="3"/>
      <c r="FEQ151" s="3"/>
      <c r="FER151" s="3"/>
      <c r="FES151" s="3"/>
      <c r="FET151" s="3"/>
      <c r="FEU151" s="3"/>
      <c r="FEV151" s="3"/>
      <c r="FEW151" s="3"/>
      <c r="FEX151" s="3"/>
      <c r="FEY151" s="3"/>
      <c r="FEZ151" s="3"/>
      <c r="FFA151" s="3"/>
      <c r="FFB151" s="3"/>
      <c r="FFC151" s="3"/>
      <c r="FFD151" s="3"/>
      <c r="FFE151" s="3"/>
      <c r="FFF151" s="3"/>
      <c r="FFG151" s="3"/>
      <c r="FFH151" s="3"/>
      <c r="FFI151" s="3"/>
      <c r="FFJ151" s="3"/>
      <c r="FFK151" s="3"/>
      <c r="FFL151" s="3"/>
      <c r="FFM151" s="3"/>
      <c r="FFN151" s="3"/>
      <c r="FFO151" s="3"/>
      <c r="FFP151" s="3"/>
      <c r="FFQ151" s="3"/>
      <c r="FFR151" s="3"/>
      <c r="FFS151" s="3"/>
      <c r="FFT151" s="3"/>
      <c r="FFU151" s="3"/>
      <c r="FFV151" s="3"/>
      <c r="FFW151" s="3"/>
      <c r="FFX151" s="3"/>
      <c r="FFY151" s="3"/>
      <c r="FFZ151" s="3"/>
      <c r="FGA151" s="3"/>
      <c r="FGB151" s="3"/>
      <c r="FGC151" s="3"/>
      <c r="FGD151" s="3"/>
      <c r="FGE151" s="3"/>
      <c r="FGF151" s="3"/>
      <c r="FGG151" s="3"/>
      <c r="FGH151" s="3"/>
      <c r="FGI151" s="3"/>
      <c r="FGJ151" s="3"/>
      <c r="FGK151" s="3"/>
      <c r="FGL151" s="3"/>
      <c r="FGM151" s="3"/>
      <c r="FGN151" s="3"/>
      <c r="FGO151" s="3"/>
      <c r="FGP151" s="3"/>
      <c r="FGQ151" s="3"/>
      <c r="FGR151" s="3"/>
      <c r="FGS151" s="3"/>
      <c r="FGT151" s="3"/>
      <c r="FGU151" s="3"/>
      <c r="FGV151" s="3"/>
      <c r="FGW151" s="3"/>
      <c r="FGX151" s="3"/>
      <c r="FGY151" s="3"/>
      <c r="FGZ151" s="3"/>
      <c r="FHA151" s="3"/>
      <c r="FHB151" s="3"/>
      <c r="FHC151" s="3"/>
      <c r="FHD151" s="3"/>
      <c r="FHE151" s="3"/>
      <c r="FHF151" s="3"/>
      <c r="FHG151" s="3"/>
      <c r="FHH151" s="3"/>
      <c r="FHI151" s="3"/>
      <c r="FHJ151" s="3"/>
      <c r="FHK151" s="3"/>
      <c r="FHL151" s="3"/>
      <c r="FHM151" s="3"/>
      <c r="FHN151" s="3"/>
      <c r="FHO151" s="3"/>
      <c r="FHP151" s="3"/>
      <c r="FHQ151" s="3"/>
      <c r="FHR151" s="3"/>
      <c r="FHS151" s="3"/>
      <c r="FHT151" s="3"/>
      <c r="FHU151" s="3"/>
      <c r="FHV151" s="3"/>
      <c r="FHW151" s="3"/>
      <c r="FHX151" s="3"/>
      <c r="FHY151" s="3"/>
      <c r="FHZ151" s="3"/>
      <c r="FIA151" s="3"/>
      <c r="FIB151" s="3"/>
      <c r="FIC151" s="3"/>
      <c r="FID151" s="3"/>
      <c r="FIE151" s="3"/>
      <c r="FIF151" s="3"/>
      <c r="FIG151" s="3"/>
      <c r="FIH151" s="3"/>
      <c r="FII151" s="3"/>
      <c r="FIJ151" s="3"/>
      <c r="FIK151" s="3"/>
      <c r="FIL151" s="3"/>
      <c r="FIM151" s="3"/>
      <c r="FIN151" s="3"/>
      <c r="FIO151" s="3"/>
      <c r="FIP151" s="3"/>
      <c r="FIQ151" s="3"/>
      <c r="FIR151" s="3"/>
      <c r="FIS151" s="3"/>
      <c r="FIT151" s="3"/>
      <c r="FIU151" s="3"/>
      <c r="FIV151" s="3"/>
      <c r="FIW151" s="3"/>
      <c r="FIX151" s="3"/>
      <c r="FIY151" s="3"/>
      <c r="FIZ151" s="3"/>
      <c r="FJA151" s="3"/>
      <c r="FJB151" s="3"/>
      <c r="FJC151" s="3"/>
      <c r="FJD151" s="3"/>
      <c r="FJE151" s="3"/>
      <c r="FJF151" s="3"/>
      <c r="FJG151" s="3"/>
      <c r="FJH151" s="3"/>
      <c r="FJI151" s="3"/>
      <c r="FJJ151" s="3"/>
      <c r="FJK151" s="3"/>
      <c r="FJL151" s="3"/>
      <c r="FJM151" s="3"/>
      <c r="FJN151" s="3"/>
      <c r="FJO151" s="3"/>
      <c r="FJP151" s="3"/>
      <c r="FJQ151" s="3"/>
      <c r="FJR151" s="3"/>
      <c r="FJS151" s="3"/>
      <c r="FJT151" s="3"/>
      <c r="FJU151" s="3"/>
      <c r="FJV151" s="3"/>
      <c r="FJW151" s="3"/>
      <c r="FJX151" s="3"/>
      <c r="FJY151" s="3"/>
      <c r="FJZ151" s="3"/>
      <c r="FKA151" s="3"/>
      <c r="FKB151" s="3"/>
      <c r="FKC151" s="3"/>
      <c r="FKD151" s="3"/>
      <c r="FKE151" s="3"/>
      <c r="FKF151" s="3"/>
      <c r="FKG151" s="3"/>
      <c r="FKH151" s="3"/>
      <c r="FKI151" s="3"/>
      <c r="FKJ151" s="3"/>
      <c r="FKK151" s="3"/>
      <c r="FKL151" s="3"/>
      <c r="FKM151" s="3"/>
      <c r="FKN151" s="3"/>
      <c r="FKO151" s="3"/>
      <c r="FKP151" s="3"/>
      <c r="FKQ151" s="3"/>
      <c r="FKR151" s="3"/>
      <c r="FKS151" s="3"/>
      <c r="FKT151" s="3"/>
      <c r="FKU151" s="3"/>
      <c r="FKV151" s="3"/>
      <c r="FKW151" s="3"/>
      <c r="FKX151" s="3"/>
      <c r="FKY151" s="3"/>
      <c r="FKZ151" s="3"/>
      <c r="FLA151" s="3"/>
      <c r="FLB151" s="3"/>
      <c r="FLC151" s="3"/>
      <c r="FLD151" s="3"/>
      <c r="FLE151" s="3"/>
      <c r="FLF151" s="3"/>
      <c r="FLG151" s="3"/>
      <c r="FLH151" s="3"/>
      <c r="FLI151" s="3"/>
      <c r="FLJ151" s="3"/>
      <c r="FLK151" s="3"/>
      <c r="FLL151" s="3"/>
      <c r="FLM151" s="3"/>
      <c r="FLN151" s="3"/>
      <c r="FLO151" s="3"/>
      <c r="FLP151" s="3"/>
      <c r="FLQ151" s="3"/>
      <c r="FLR151" s="3"/>
      <c r="FLS151" s="3"/>
      <c r="FLT151" s="3"/>
      <c r="FLU151" s="3"/>
      <c r="FLV151" s="3"/>
      <c r="FLW151" s="3"/>
      <c r="FLX151" s="3"/>
      <c r="FLY151" s="3"/>
      <c r="FLZ151" s="3"/>
      <c r="FMA151" s="3"/>
      <c r="FMB151" s="3"/>
      <c r="FMC151" s="3"/>
      <c r="FMD151" s="3"/>
      <c r="FME151" s="3"/>
      <c r="FMF151" s="3"/>
      <c r="FMG151" s="3"/>
      <c r="FMH151" s="3"/>
      <c r="FMI151" s="3"/>
      <c r="FMJ151" s="3"/>
      <c r="FMK151" s="3"/>
      <c r="FML151" s="3"/>
      <c r="FMM151" s="3"/>
      <c r="FMN151" s="3"/>
      <c r="FMO151" s="3"/>
      <c r="FMP151" s="3"/>
      <c r="FMQ151" s="3"/>
      <c r="FMR151" s="3"/>
      <c r="FMS151" s="3"/>
      <c r="FMT151" s="3"/>
      <c r="FMU151" s="3"/>
      <c r="FMV151" s="3"/>
      <c r="FMW151" s="3"/>
      <c r="FMX151" s="3"/>
      <c r="FMY151" s="3"/>
      <c r="FMZ151" s="3"/>
      <c r="FNA151" s="3"/>
      <c r="FNB151" s="3"/>
      <c r="FNC151" s="3"/>
      <c r="FND151" s="3"/>
      <c r="FNE151" s="3"/>
      <c r="FNF151" s="3"/>
      <c r="FNG151" s="3"/>
      <c r="FNH151" s="3"/>
      <c r="FNI151" s="3"/>
      <c r="FNJ151" s="3"/>
      <c r="FNK151" s="3"/>
      <c r="FNL151" s="3"/>
      <c r="FNM151" s="3"/>
      <c r="FNN151" s="3"/>
      <c r="FNO151" s="3"/>
      <c r="FNP151" s="3"/>
      <c r="FNQ151" s="3"/>
      <c r="FNR151" s="3"/>
      <c r="FNS151" s="3"/>
      <c r="FNT151" s="3"/>
      <c r="FNU151" s="3"/>
      <c r="FNV151" s="3"/>
      <c r="FNW151" s="3"/>
      <c r="FNX151" s="3"/>
      <c r="FNY151" s="3"/>
      <c r="FNZ151" s="3"/>
      <c r="FOA151" s="3"/>
      <c r="FOB151" s="3"/>
      <c r="FOC151" s="3"/>
      <c r="FOD151" s="3"/>
      <c r="FOE151" s="3"/>
      <c r="FOF151" s="3"/>
      <c r="FOG151" s="3"/>
      <c r="FOH151" s="3"/>
      <c r="FOI151" s="3"/>
      <c r="FOJ151" s="3"/>
      <c r="FOK151" s="3"/>
      <c r="FOL151" s="3"/>
      <c r="FOM151" s="3"/>
      <c r="FON151" s="3"/>
      <c r="FOO151" s="3"/>
      <c r="FOP151" s="3"/>
      <c r="FOQ151" s="3"/>
      <c r="FOR151" s="3"/>
      <c r="FOS151" s="3"/>
      <c r="FOT151" s="3"/>
      <c r="FOU151" s="3"/>
      <c r="FOV151" s="3"/>
      <c r="FOW151" s="3"/>
      <c r="FOX151" s="3"/>
      <c r="FOY151" s="3"/>
      <c r="FOZ151" s="3"/>
      <c r="FPA151" s="3"/>
      <c r="FPB151" s="3"/>
      <c r="FPC151" s="3"/>
      <c r="FPD151" s="3"/>
      <c r="FPE151" s="3"/>
      <c r="FPF151" s="3"/>
      <c r="FPG151" s="3"/>
      <c r="FPH151" s="3"/>
      <c r="FPI151" s="3"/>
      <c r="FPJ151" s="3"/>
      <c r="FPK151" s="3"/>
      <c r="FPL151" s="3"/>
      <c r="FPM151" s="3"/>
      <c r="FPN151" s="3"/>
      <c r="FPO151" s="3"/>
      <c r="FPP151" s="3"/>
      <c r="FPQ151" s="3"/>
      <c r="FPR151" s="3"/>
      <c r="FPS151" s="3"/>
      <c r="FPT151" s="3"/>
      <c r="FPU151" s="3"/>
      <c r="FPV151" s="3"/>
      <c r="FPW151" s="3"/>
      <c r="FPX151" s="3"/>
      <c r="FPY151" s="3"/>
      <c r="FPZ151" s="3"/>
      <c r="FQA151" s="3"/>
      <c r="FQB151" s="3"/>
      <c r="FQC151" s="3"/>
      <c r="FQD151" s="3"/>
      <c r="FQE151" s="3"/>
      <c r="FQF151" s="3"/>
      <c r="FQG151" s="3"/>
      <c r="FQH151" s="3"/>
      <c r="FQI151" s="3"/>
      <c r="FQJ151" s="3"/>
      <c r="FQK151" s="3"/>
      <c r="FQL151" s="3"/>
      <c r="FQM151" s="3"/>
      <c r="FQN151" s="3"/>
      <c r="FQO151" s="3"/>
      <c r="FQP151" s="3"/>
      <c r="FQQ151" s="3"/>
      <c r="FQR151" s="3"/>
      <c r="FQS151" s="3"/>
      <c r="FQT151" s="3"/>
      <c r="FQU151" s="3"/>
      <c r="FQV151" s="3"/>
      <c r="FQW151" s="3"/>
      <c r="FQX151" s="3"/>
      <c r="FQY151" s="3"/>
      <c r="FQZ151" s="3"/>
      <c r="FRA151" s="3"/>
      <c r="FRB151" s="3"/>
      <c r="FRC151" s="3"/>
      <c r="FRD151" s="3"/>
      <c r="FRE151" s="3"/>
      <c r="FRF151" s="3"/>
      <c r="FRG151" s="3"/>
      <c r="FRH151" s="3"/>
      <c r="FRI151" s="3"/>
      <c r="FRJ151" s="3"/>
      <c r="FRK151" s="3"/>
      <c r="FRL151" s="3"/>
      <c r="FRM151" s="3"/>
      <c r="FRN151" s="3"/>
      <c r="FRO151" s="3"/>
      <c r="FRP151" s="3"/>
      <c r="FRQ151" s="3"/>
      <c r="FRR151" s="3"/>
      <c r="FRS151" s="3"/>
      <c r="FRT151" s="3"/>
      <c r="FRU151" s="3"/>
      <c r="FRV151" s="3"/>
      <c r="FRW151" s="3"/>
      <c r="FRX151" s="3"/>
      <c r="FRY151" s="3"/>
      <c r="FRZ151" s="3"/>
      <c r="FSA151" s="3"/>
      <c r="FSB151" s="3"/>
      <c r="FSC151" s="3"/>
      <c r="FSD151" s="3"/>
      <c r="FSE151" s="3"/>
      <c r="FSF151" s="3"/>
      <c r="FSG151" s="3"/>
      <c r="FSH151" s="3"/>
      <c r="FSI151" s="3"/>
      <c r="FSJ151" s="3"/>
      <c r="FSK151" s="3"/>
      <c r="FSL151" s="3"/>
      <c r="FSM151" s="3"/>
      <c r="FSN151" s="3"/>
      <c r="FSO151" s="3"/>
      <c r="FSP151" s="3"/>
      <c r="FSQ151" s="3"/>
      <c r="FSR151" s="3"/>
      <c r="FSS151" s="3"/>
      <c r="FST151" s="3"/>
      <c r="FSU151" s="3"/>
      <c r="FSV151" s="3"/>
      <c r="FSW151" s="3"/>
      <c r="FSX151" s="3"/>
      <c r="FSY151" s="3"/>
      <c r="FSZ151" s="3"/>
      <c r="FTA151" s="3"/>
      <c r="FTB151" s="3"/>
      <c r="FTC151" s="3"/>
      <c r="FTD151" s="3"/>
      <c r="FTE151" s="3"/>
      <c r="FTF151" s="3"/>
      <c r="FTG151" s="3"/>
      <c r="FTH151" s="3"/>
      <c r="FTI151" s="3"/>
      <c r="FTJ151" s="3"/>
      <c r="FTK151" s="3"/>
      <c r="FTL151" s="3"/>
      <c r="FTM151" s="3"/>
      <c r="FTN151" s="3"/>
      <c r="FTO151" s="3"/>
      <c r="FTP151" s="3"/>
      <c r="FTQ151" s="3"/>
      <c r="FTR151" s="3"/>
      <c r="FTS151" s="3"/>
      <c r="FTT151" s="3"/>
      <c r="FTU151" s="3"/>
      <c r="FTV151" s="3"/>
      <c r="FTW151" s="3"/>
      <c r="FTX151" s="3"/>
      <c r="FTY151" s="3"/>
      <c r="FTZ151" s="3"/>
      <c r="FUA151" s="3"/>
      <c r="FUB151" s="3"/>
      <c r="FUC151" s="3"/>
      <c r="FUD151" s="3"/>
      <c r="FUE151" s="3"/>
      <c r="FUF151" s="3"/>
      <c r="FUG151" s="3"/>
      <c r="FUH151" s="3"/>
      <c r="FUI151" s="3"/>
      <c r="FUJ151" s="3"/>
      <c r="FUK151" s="3"/>
      <c r="FUL151" s="3"/>
      <c r="FUM151" s="3"/>
      <c r="FUN151" s="3"/>
      <c r="FUO151" s="3"/>
      <c r="FUP151" s="3"/>
      <c r="FUQ151" s="3"/>
      <c r="FUR151" s="3"/>
      <c r="FUS151" s="3"/>
      <c r="FUT151" s="3"/>
      <c r="FUU151" s="3"/>
      <c r="FUV151" s="3"/>
      <c r="FUW151" s="3"/>
      <c r="FUX151" s="3"/>
      <c r="FUY151" s="3"/>
      <c r="FUZ151" s="3"/>
      <c r="FVA151" s="3"/>
      <c r="FVB151" s="3"/>
      <c r="FVC151" s="3"/>
      <c r="FVD151" s="3"/>
      <c r="FVE151" s="3"/>
      <c r="FVF151" s="3"/>
      <c r="FVG151" s="3"/>
      <c r="FVH151" s="3"/>
      <c r="FVI151" s="3"/>
      <c r="FVJ151" s="3"/>
      <c r="FVK151" s="3"/>
      <c r="FVL151" s="3"/>
      <c r="FVM151" s="3"/>
      <c r="FVN151" s="3"/>
      <c r="FVO151" s="3"/>
      <c r="FVP151" s="3"/>
      <c r="FVQ151" s="3"/>
      <c r="FVR151" s="3"/>
      <c r="FVS151" s="3"/>
      <c r="FVT151" s="3"/>
      <c r="FVU151" s="3"/>
      <c r="FVV151" s="3"/>
      <c r="FVW151" s="3"/>
      <c r="FVX151" s="3"/>
      <c r="FVY151" s="3"/>
      <c r="FVZ151" s="3"/>
      <c r="FWA151" s="3"/>
      <c r="FWB151" s="3"/>
      <c r="FWC151" s="3"/>
      <c r="FWD151" s="3"/>
      <c r="FWE151" s="3"/>
      <c r="FWF151" s="3"/>
      <c r="FWG151" s="3"/>
      <c r="FWH151" s="3"/>
      <c r="FWI151" s="3"/>
      <c r="FWJ151" s="3"/>
      <c r="FWK151" s="3"/>
      <c r="FWL151" s="3"/>
      <c r="FWM151" s="3"/>
      <c r="FWN151" s="3"/>
      <c r="FWO151" s="3"/>
      <c r="FWP151" s="3"/>
      <c r="FWQ151" s="3"/>
      <c r="FWR151" s="3"/>
      <c r="FWS151" s="3"/>
      <c r="FWT151" s="3"/>
      <c r="FWU151" s="3"/>
      <c r="FWV151" s="3"/>
      <c r="FWW151" s="3"/>
      <c r="FWX151" s="3"/>
      <c r="FWY151" s="3"/>
      <c r="FWZ151" s="3"/>
      <c r="FXA151" s="3"/>
      <c r="FXB151" s="3"/>
      <c r="FXC151" s="3"/>
      <c r="FXD151" s="3"/>
      <c r="FXE151" s="3"/>
      <c r="FXF151" s="3"/>
      <c r="FXG151" s="3"/>
      <c r="FXH151" s="3"/>
      <c r="FXI151" s="3"/>
      <c r="FXJ151" s="3"/>
      <c r="FXK151" s="3"/>
      <c r="FXL151" s="3"/>
      <c r="FXM151" s="3"/>
      <c r="FXN151" s="3"/>
      <c r="FXO151" s="3"/>
      <c r="FXP151" s="3"/>
      <c r="FXQ151" s="3"/>
      <c r="FXR151" s="3"/>
      <c r="FXS151" s="3"/>
      <c r="FXT151" s="3"/>
      <c r="FXU151" s="3"/>
      <c r="FXV151" s="3"/>
      <c r="FXW151" s="3"/>
      <c r="FXX151" s="3"/>
      <c r="FXY151" s="3"/>
      <c r="FXZ151" s="3"/>
      <c r="FYA151" s="3"/>
      <c r="FYB151" s="3"/>
      <c r="FYC151" s="3"/>
      <c r="FYD151" s="3"/>
      <c r="FYE151" s="3"/>
      <c r="FYF151" s="3"/>
      <c r="FYG151" s="3"/>
      <c r="FYH151" s="3"/>
      <c r="FYI151" s="3"/>
      <c r="FYJ151" s="3"/>
      <c r="FYK151" s="3"/>
      <c r="FYL151" s="3"/>
      <c r="FYM151" s="3"/>
      <c r="FYN151" s="3"/>
      <c r="FYO151" s="3"/>
      <c r="FYP151" s="3"/>
      <c r="FYQ151" s="3"/>
      <c r="FYR151" s="3"/>
      <c r="FYS151" s="3"/>
      <c r="FYT151" s="3"/>
      <c r="FYU151" s="3"/>
      <c r="FYV151" s="3"/>
      <c r="FYW151" s="3"/>
      <c r="FYX151" s="3"/>
      <c r="FYY151" s="3"/>
      <c r="FYZ151" s="3"/>
      <c r="FZA151" s="3"/>
      <c r="FZB151" s="3"/>
      <c r="FZC151" s="3"/>
      <c r="FZD151" s="3"/>
      <c r="FZE151" s="3"/>
      <c r="FZF151" s="3"/>
      <c r="FZG151" s="3"/>
      <c r="FZH151" s="3"/>
      <c r="FZI151" s="3"/>
      <c r="FZJ151" s="3"/>
      <c r="FZK151" s="3"/>
      <c r="FZL151" s="3"/>
      <c r="FZM151" s="3"/>
      <c r="FZN151" s="3"/>
      <c r="FZO151" s="3"/>
      <c r="FZP151" s="3"/>
      <c r="FZQ151" s="3"/>
      <c r="FZR151" s="3"/>
      <c r="FZS151" s="3"/>
      <c r="FZT151" s="3"/>
      <c r="FZU151" s="3"/>
      <c r="FZV151" s="3"/>
      <c r="FZW151" s="3"/>
      <c r="FZX151" s="3"/>
      <c r="FZY151" s="3"/>
      <c r="FZZ151" s="3"/>
      <c r="GAA151" s="3"/>
      <c r="GAB151" s="3"/>
      <c r="GAC151" s="3"/>
      <c r="GAD151" s="3"/>
      <c r="GAE151" s="3"/>
      <c r="GAF151" s="3"/>
      <c r="GAG151" s="3"/>
      <c r="GAH151" s="3"/>
      <c r="GAI151" s="3"/>
      <c r="GAJ151" s="3"/>
      <c r="GAK151" s="3"/>
      <c r="GAL151" s="3"/>
      <c r="GAM151" s="3"/>
      <c r="GAN151" s="3"/>
      <c r="GAO151" s="3"/>
      <c r="GAP151" s="3"/>
      <c r="GAQ151" s="3"/>
      <c r="GAR151" s="3"/>
      <c r="GAS151" s="3"/>
      <c r="GAT151" s="3"/>
      <c r="GAU151" s="3"/>
      <c r="GAV151" s="3"/>
      <c r="GAW151" s="3"/>
      <c r="GAX151" s="3"/>
      <c r="GAY151" s="3"/>
      <c r="GAZ151" s="3"/>
      <c r="GBA151" s="3"/>
      <c r="GBB151" s="3"/>
      <c r="GBC151" s="3"/>
      <c r="GBD151" s="3"/>
      <c r="GBE151" s="3"/>
      <c r="GBF151" s="3"/>
      <c r="GBG151" s="3"/>
      <c r="GBH151" s="3"/>
      <c r="GBI151" s="3"/>
      <c r="GBJ151" s="3"/>
      <c r="GBK151" s="3"/>
      <c r="GBL151" s="3"/>
      <c r="GBM151" s="3"/>
      <c r="GBN151" s="3"/>
      <c r="GBO151" s="3"/>
      <c r="GBP151" s="3"/>
      <c r="GBQ151" s="3"/>
      <c r="GBR151" s="3"/>
      <c r="GBS151" s="3"/>
      <c r="GBT151" s="3"/>
      <c r="GBU151" s="3"/>
      <c r="GBV151" s="3"/>
      <c r="GBW151" s="3"/>
      <c r="GBX151" s="3"/>
      <c r="GBY151" s="3"/>
      <c r="GBZ151" s="3"/>
      <c r="GCA151" s="3"/>
      <c r="GCB151" s="3"/>
      <c r="GCC151" s="3"/>
      <c r="GCD151" s="3"/>
      <c r="GCE151" s="3"/>
      <c r="GCF151" s="3"/>
      <c r="GCG151" s="3"/>
      <c r="GCH151" s="3"/>
      <c r="GCI151" s="3"/>
      <c r="GCJ151" s="3"/>
      <c r="GCK151" s="3"/>
      <c r="GCL151" s="3"/>
      <c r="GCM151" s="3"/>
      <c r="GCN151" s="3"/>
      <c r="GCO151" s="3"/>
      <c r="GCP151" s="3"/>
      <c r="GCQ151" s="3"/>
      <c r="GCR151" s="3"/>
      <c r="GCS151" s="3"/>
      <c r="GCT151" s="3"/>
      <c r="GCU151" s="3"/>
      <c r="GCV151" s="3"/>
      <c r="GCW151" s="3"/>
      <c r="GCX151" s="3"/>
      <c r="GCY151" s="3"/>
      <c r="GCZ151" s="3"/>
      <c r="GDA151" s="3"/>
      <c r="GDB151" s="3"/>
      <c r="GDC151" s="3"/>
      <c r="GDD151" s="3"/>
      <c r="GDE151" s="3"/>
      <c r="GDF151" s="3"/>
      <c r="GDG151" s="3"/>
      <c r="GDH151" s="3"/>
      <c r="GDI151" s="3"/>
      <c r="GDJ151" s="3"/>
      <c r="GDK151" s="3"/>
      <c r="GDL151" s="3"/>
      <c r="GDM151" s="3"/>
      <c r="GDN151" s="3"/>
      <c r="GDO151" s="3"/>
      <c r="GDP151" s="3"/>
      <c r="GDQ151" s="3"/>
      <c r="GDR151" s="3"/>
      <c r="GDS151" s="3"/>
      <c r="GDT151" s="3"/>
      <c r="GDU151" s="3"/>
      <c r="GDV151" s="3"/>
      <c r="GDW151" s="3"/>
      <c r="GDX151" s="3"/>
      <c r="GDY151" s="3"/>
      <c r="GDZ151" s="3"/>
      <c r="GEA151" s="3"/>
      <c r="GEB151" s="3"/>
      <c r="GEC151" s="3"/>
      <c r="GED151" s="3"/>
      <c r="GEE151" s="3"/>
      <c r="GEF151" s="3"/>
      <c r="GEG151" s="3"/>
      <c r="GEH151" s="3"/>
      <c r="GEI151" s="3"/>
      <c r="GEJ151" s="3"/>
      <c r="GEK151" s="3"/>
      <c r="GEL151" s="3"/>
      <c r="GEM151" s="3"/>
      <c r="GEN151" s="3"/>
      <c r="GEO151" s="3"/>
      <c r="GEP151" s="3"/>
      <c r="GEQ151" s="3"/>
      <c r="GER151" s="3"/>
      <c r="GES151" s="3"/>
      <c r="GET151" s="3"/>
      <c r="GEU151" s="3"/>
      <c r="GEV151" s="3"/>
      <c r="GEW151" s="3"/>
      <c r="GEX151" s="3"/>
      <c r="GEY151" s="3"/>
      <c r="GEZ151" s="3"/>
      <c r="GFA151" s="3"/>
      <c r="GFB151" s="3"/>
      <c r="GFC151" s="3"/>
      <c r="GFD151" s="3"/>
      <c r="GFE151" s="3"/>
      <c r="GFF151" s="3"/>
      <c r="GFG151" s="3"/>
      <c r="GFH151" s="3"/>
      <c r="GFI151" s="3"/>
      <c r="GFJ151" s="3"/>
      <c r="GFK151" s="3"/>
      <c r="GFL151" s="3"/>
      <c r="GFM151" s="3"/>
      <c r="GFN151" s="3"/>
      <c r="GFO151" s="3"/>
      <c r="GFP151" s="3"/>
      <c r="GFQ151" s="3"/>
      <c r="GFR151" s="3"/>
      <c r="GFS151" s="3"/>
      <c r="GFT151" s="3"/>
      <c r="GFU151" s="3"/>
      <c r="GFV151" s="3"/>
      <c r="GFW151" s="3"/>
      <c r="GFX151" s="3"/>
      <c r="GFY151" s="3"/>
      <c r="GFZ151" s="3"/>
      <c r="GGA151" s="3"/>
      <c r="GGB151" s="3"/>
      <c r="GGC151" s="3"/>
      <c r="GGD151" s="3"/>
      <c r="GGE151" s="3"/>
      <c r="GGF151" s="3"/>
      <c r="GGG151" s="3"/>
      <c r="GGH151" s="3"/>
      <c r="GGI151" s="3"/>
      <c r="GGJ151" s="3"/>
      <c r="GGK151" s="3"/>
      <c r="GGL151" s="3"/>
      <c r="GGM151" s="3"/>
      <c r="GGN151" s="3"/>
      <c r="GGO151" s="3"/>
      <c r="GGP151" s="3"/>
      <c r="GGQ151" s="3"/>
      <c r="GGR151" s="3"/>
      <c r="GGS151" s="3"/>
      <c r="GGT151" s="3"/>
      <c r="GGU151" s="3"/>
      <c r="GGV151" s="3"/>
      <c r="GGW151" s="3"/>
      <c r="GGX151" s="3"/>
      <c r="GGY151" s="3"/>
      <c r="GGZ151" s="3"/>
      <c r="GHA151" s="3"/>
      <c r="GHB151" s="3"/>
      <c r="GHC151" s="3"/>
      <c r="GHD151" s="3"/>
      <c r="GHE151" s="3"/>
      <c r="GHF151" s="3"/>
      <c r="GHG151" s="3"/>
      <c r="GHH151" s="3"/>
      <c r="GHI151" s="3"/>
      <c r="GHJ151" s="3"/>
      <c r="GHK151" s="3"/>
      <c r="GHL151" s="3"/>
      <c r="GHM151" s="3"/>
      <c r="GHN151" s="3"/>
      <c r="GHO151" s="3"/>
      <c r="GHP151" s="3"/>
      <c r="GHQ151" s="3"/>
      <c r="GHR151" s="3"/>
      <c r="GHS151" s="3"/>
      <c r="GHT151" s="3"/>
      <c r="GHU151" s="3"/>
      <c r="GHV151" s="3"/>
      <c r="GHW151" s="3"/>
      <c r="GHX151" s="3"/>
      <c r="GHY151" s="3"/>
      <c r="GHZ151" s="3"/>
      <c r="GIA151" s="3"/>
      <c r="GIB151" s="3"/>
      <c r="GIC151" s="3"/>
      <c r="GID151" s="3"/>
      <c r="GIE151" s="3"/>
      <c r="GIF151" s="3"/>
      <c r="GIG151" s="3"/>
      <c r="GIH151" s="3"/>
      <c r="GII151" s="3"/>
      <c r="GIJ151" s="3"/>
      <c r="GIK151" s="3"/>
      <c r="GIL151" s="3"/>
      <c r="GIM151" s="3"/>
      <c r="GIN151" s="3"/>
      <c r="GIO151" s="3"/>
      <c r="GIP151" s="3"/>
      <c r="GIQ151" s="3"/>
      <c r="GIR151" s="3"/>
      <c r="GIS151" s="3"/>
      <c r="GIT151" s="3"/>
      <c r="GIU151" s="3"/>
      <c r="GIV151" s="3"/>
      <c r="GIW151" s="3"/>
      <c r="GIX151" s="3"/>
      <c r="GIY151" s="3"/>
      <c r="GIZ151" s="3"/>
      <c r="GJA151" s="3"/>
      <c r="GJB151" s="3"/>
      <c r="GJC151" s="3"/>
      <c r="GJD151" s="3"/>
      <c r="GJE151" s="3"/>
      <c r="GJF151" s="3"/>
      <c r="GJG151" s="3"/>
      <c r="GJH151" s="3"/>
      <c r="GJI151" s="3"/>
      <c r="GJJ151" s="3"/>
      <c r="GJK151" s="3"/>
      <c r="GJL151" s="3"/>
      <c r="GJM151" s="3"/>
      <c r="GJN151" s="3"/>
      <c r="GJO151" s="3"/>
      <c r="GJP151" s="3"/>
      <c r="GJQ151" s="3"/>
      <c r="GJR151" s="3"/>
      <c r="GJS151" s="3"/>
      <c r="GJT151" s="3"/>
      <c r="GJU151" s="3"/>
      <c r="GJV151" s="3"/>
      <c r="GJW151" s="3"/>
      <c r="GJX151" s="3"/>
      <c r="GJY151" s="3"/>
      <c r="GJZ151" s="3"/>
      <c r="GKA151" s="3"/>
      <c r="GKB151" s="3"/>
      <c r="GKC151" s="3"/>
      <c r="GKD151" s="3"/>
      <c r="GKE151" s="3"/>
      <c r="GKF151" s="3"/>
      <c r="GKG151" s="3"/>
      <c r="GKH151" s="3"/>
      <c r="GKI151" s="3"/>
      <c r="GKJ151" s="3"/>
      <c r="GKK151" s="3"/>
      <c r="GKL151" s="3"/>
      <c r="GKM151" s="3"/>
      <c r="GKN151" s="3"/>
      <c r="GKO151" s="3"/>
      <c r="GKP151" s="3"/>
      <c r="GKQ151" s="3"/>
      <c r="GKR151" s="3"/>
      <c r="GKS151" s="3"/>
      <c r="GKT151" s="3"/>
      <c r="GKU151" s="3"/>
      <c r="GKV151" s="3"/>
      <c r="GKW151" s="3"/>
      <c r="GKX151" s="3"/>
      <c r="GKY151" s="3"/>
      <c r="GKZ151" s="3"/>
      <c r="GLA151" s="3"/>
      <c r="GLB151" s="3"/>
      <c r="GLC151" s="3"/>
      <c r="GLD151" s="3"/>
      <c r="GLE151" s="3"/>
      <c r="GLF151" s="3"/>
      <c r="GLG151" s="3"/>
      <c r="GLH151" s="3"/>
      <c r="GLI151" s="3"/>
      <c r="GLJ151" s="3"/>
      <c r="GLK151" s="3"/>
      <c r="GLL151" s="3"/>
      <c r="GLM151" s="3"/>
      <c r="GLN151" s="3"/>
      <c r="GLO151" s="3"/>
      <c r="GLP151" s="3"/>
      <c r="GLQ151" s="3"/>
      <c r="GLR151" s="3"/>
      <c r="GLS151" s="3"/>
      <c r="GLT151" s="3"/>
      <c r="GLU151" s="3"/>
      <c r="GLV151" s="3"/>
      <c r="GLW151" s="3"/>
      <c r="GLX151" s="3"/>
      <c r="GLY151" s="3"/>
      <c r="GLZ151" s="3"/>
      <c r="GMA151" s="3"/>
      <c r="GMB151" s="3"/>
      <c r="GMC151" s="3"/>
      <c r="GMD151" s="3"/>
      <c r="GME151" s="3"/>
      <c r="GMF151" s="3"/>
      <c r="GMG151" s="3"/>
      <c r="GMH151" s="3"/>
      <c r="GMI151" s="3"/>
      <c r="GMJ151" s="3"/>
      <c r="GMK151" s="3"/>
      <c r="GML151" s="3"/>
      <c r="GMM151" s="3"/>
      <c r="GMN151" s="3"/>
      <c r="GMO151" s="3"/>
      <c r="GMP151" s="3"/>
      <c r="GMQ151" s="3"/>
      <c r="GMR151" s="3"/>
      <c r="GMS151" s="3"/>
      <c r="GMT151" s="3"/>
      <c r="GMU151" s="3"/>
      <c r="GMV151" s="3"/>
      <c r="GMW151" s="3"/>
      <c r="GMX151" s="3"/>
      <c r="GMY151" s="3"/>
      <c r="GMZ151" s="3"/>
      <c r="GNA151" s="3"/>
      <c r="GNB151" s="3"/>
      <c r="GNC151" s="3"/>
      <c r="GND151" s="3"/>
      <c r="GNE151" s="3"/>
      <c r="GNF151" s="3"/>
      <c r="GNG151" s="3"/>
      <c r="GNH151" s="3"/>
      <c r="GNI151" s="3"/>
      <c r="GNJ151" s="3"/>
      <c r="GNK151" s="3"/>
      <c r="GNL151" s="3"/>
      <c r="GNM151" s="3"/>
      <c r="GNN151" s="3"/>
      <c r="GNO151" s="3"/>
      <c r="GNP151" s="3"/>
      <c r="GNQ151" s="3"/>
      <c r="GNR151" s="3"/>
      <c r="GNS151" s="3"/>
      <c r="GNT151" s="3"/>
      <c r="GNU151" s="3"/>
      <c r="GNV151" s="3"/>
      <c r="GNW151" s="3"/>
      <c r="GNX151" s="3"/>
      <c r="GNY151" s="3"/>
      <c r="GNZ151" s="3"/>
      <c r="GOA151" s="3"/>
      <c r="GOB151" s="3"/>
      <c r="GOC151" s="3"/>
      <c r="GOD151" s="3"/>
      <c r="GOE151" s="3"/>
      <c r="GOF151" s="3"/>
      <c r="GOG151" s="3"/>
      <c r="GOH151" s="3"/>
      <c r="GOI151" s="3"/>
      <c r="GOJ151" s="3"/>
      <c r="GOK151" s="3"/>
      <c r="GOL151" s="3"/>
      <c r="GOM151" s="3"/>
      <c r="GON151" s="3"/>
      <c r="GOO151" s="3"/>
      <c r="GOP151" s="3"/>
      <c r="GOQ151" s="3"/>
      <c r="GOR151" s="3"/>
      <c r="GOS151" s="3"/>
      <c r="GOT151" s="3"/>
      <c r="GOU151" s="3"/>
      <c r="GOV151" s="3"/>
      <c r="GOW151" s="3"/>
      <c r="GOX151" s="3"/>
      <c r="GOY151" s="3"/>
      <c r="GOZ151" s="3"/>
      <c r="GPA151" s="3"/>
      <c r="GPB151" s="3"/>
      <c r="GPC151" s="3"/>
      <c r="GPD151" s="3"/>
      <c r="GPE151" s="3"/>
      <c r="GPF151" s="3"/>
      <c r="GPG151" s="3"/>
      <c r="GPH151" s="3"/>
      <c r="GPI151" s="3"/>
      <c r="GPJ151" s="3"/>
      <c r="GPK151" s="3"/>
      <c r="GPL151" s="3"/>
      <c r="GPM151" s="3"/>
      <c r="GPN151" s="3"/>
      <c r="GPO151" s="3"/>
      <c r="GPP151" s="3"/>
      <c r="GPQ151" s="3"/>
      <c r="GPR151" s="3"/>
      <c r="GPS151" s="3"/>
      <c r="GPT151" s="3"/>
      <c r="GPU151" s="3"/>
      <c r="GPV151" s="3"/>
      <c r="GPW151" s="3"/>
      <c r="GPX151" s="3"/>
      <c r="GPY151" s="3"/>
      <c r="GPZ151" s="3"/>
      <c r="GQA151" s="3"/>
      <c r="GQB151" s="3"/>
      <c r="GQC151" s="3"/>
      <c r="GQD151" s="3"/>
      <c r="GQE151" s="3"/>
      <c r="GQF151" s="3"/>
      <c r="GQG151" s="3"/>
      <c r="GQH151" s="3"/>
      <c r="GQI151" s="3"/>
      <c r="GQJ151" s="3"/>
      <c r="GQK151" s="3"/>
      <c r="GQL151" s="3"/>
      <c r="GQM151" s="3"/>
      <c r="GQN151" s="3"/>
      <c r="GQO151" s="3"/>
      <c r="GQP151" s="3"/>
      <c r="GQQ151" s="3"/>
      <c r="GQR151" s="3"/>
      <c r="GQS151" s="3"/>
      <c r="GQT151" s="3"/>
      <c r="GQU151" s="3"/>
      <c r="GQV151" s="3"/>
      <c r="GQW151" s="3"/>
      <c r="GQX151" s="3"/>
      <c r="GQY151" s="3"/>
      <c r="GQZ151" s="3"/>
      <c r="GRA151" s="3"/>
      <c r="GRB151" s="3"/>
      <c r="GRC151" s="3"/>
      <c r="GRD151" s="3"/>
      <c r="GRE151" s="3"/>
      <c r="GRF151" s="3"/>
      <c r="GRG151" s="3"/>
      <c r="GRH151" s="3"/>
      <c r="GRI151" s="3"/>
      <c r="GRJ151" s="3"/>
      <c r="GRK151" s="3"/>
      <c r="GRL151" s="3"/>
      <c r="GRM151" s="3"/>
      <c r="GRN151" s="3"/>
      <c r="GRO151" s="3"/>
      <c r="GRP151" s="3"/>
      <c r="GRQ151" s="3"/>
      <c r="GRR151" s="3"/>
      <c r="GRS151" s="3"/>
      <c r="GRT151" s="3"/>
      <c r="GRU151" s="3"/>
      <c r="GRV151" s="3"/>
      <c r="GRW151" s="3"/>
      <c r="GRX151" s="3"/>
      <c r="GRY151" s="3"/>
      <c r="GRZ151" s="3"/>
      <c r="GSA151" s="3"/>
      <c r="GSB151" s="3"/>
      <c r="GSC151" s="3"/>
      <c r="GSD151" s="3"/>
      <c r="GSE151" s="3"/>
      <c r="GSF151" s="3"/>
      <c r="GSG151" s="3"/>
      <c r="GSH151" s="3"/>
      <c r="GSI151" s="3"/>
      <c r="GSJ151" s="3"/>
      <c r="GSK151" s="3"/>
      <c r="GSL151" s="3"/>
      <c r="GSM151" s="3"/>
      <c r="GSN151" s="3"/>
      <c r="GSO151" s="3"/>
      <c r="GSP151" s="3"/>
      <c r="GSQ151" s="3"/>
      <c r="GSR151" s="3"/>
      <c r="GSS151" s="3"/>
      <c r="GST151" s="3"/>
      <c r="GSU151" s="3"/>
      <c r="GSV151" s="3"/>
      <c r="GSW151" s="3"/>
      <c r="GSX151" s="3"/>
      <c r="GSY151" s="3"/>
      <c r="GSZ151" s="3"/>
      <c r="GTA151" s="3"/>
      <c r="GTB151" s="3"/>
      <c r="GTC151" s="3"/>
      <c r="GTD151" s="3"/>
      <c r="GTE151" s="3"/>
      <c r="GTF151" s="3"/>
      <c r="GTG151" s="3"/>
      <c r="GTH151" s="3"/>
      <c r="GTI151" s="3"/>
      <c r="GTJ151" s="3"/>
      <c r="GTK151" s="3"/>
      <c r="GTL151" s="3"/>
      <c r="GTM151" s="3"/>
      <c r="GTN151" s="3"/>
      <c r="GTO151" s="3"/>
      <c r="GTP151" s="3"/>
      <c r="GTQ151" s="3"/>
      <c r="GTR151" s="3"/>
      <c r="GTS151" s="3"/>
      <c r="GTT151" s="3"/>
      <c r="GTU151" s="3"/>
      <c r="GTV151" s="3"/>
      <c r="GTW151" s="3"/>
      <c r="GTX151" s="3"/>
      <c r="GTY151" s="3"/>
      <c r="GTZ151" s="3"/>
      <c r="GUA151" s="3"/>
      <c r="GUB151" s="3"/>
      <c r="GUC151" s="3"/>
      <c r="GUD151" s="3"/>
      <c r="GUE151" s="3"/>
      <c r="GUF151" s="3"/>
      <c r="GUG151" s="3"/>
      <c r="GUH151" s="3"/>
      <c r="GUI151" s="3"/>
      <c r="GUJ151" s="3"/>
      <c r="GUK151" s="3"/>
      <c r="GUL151" s="3"/>
      <c r="GUM151" s="3"/>
      <c r="GUN151" s="3"/>
      <c r="GUO151" s="3"/>
      <c r="GUP151" s="3"/>
      <c r="GUQ151" s="3"/>
      <c r="GUR151" s="3"/>
      <c r="GUS151" s="3"/>
      <c r="GUT151" s="3"/>
      <c r="GUU151" s="3"/>
      <c r="GUV151" s="3"/>
      <c r="GUW151" s="3"/>
      <c r="GUX151" s="3"/>
      <c r="GUY151" s="3"/>
      <c r="GUZ151" s="3"/>
      <c r="GVA151" s="3"/>
      <c r="GVB151" s="3"/>
      <c r="GVC151" s="3"/>
      <c r="GVD151" s="3"/>
      <c r="GVE151" s="3"/>
      <c r="GVF151" s="3"/>
      <c r="GVG151" s="3"/>
      <c r="GVH151" s="3"/>
      <c r="GVI151" s="3"/>
      <c r="GVJ151" s="3"/>
      <c r="GVK151" s="3"/>
      <c r="GVL151" s="3"/>
      <c r="GVM151" s="3"/>
      <c r="GVN151" s="3"/>
      <c r="GVO151" s="3"/>
      <c r="GVP151" s="3"/>
      <c r="GVQ151" s="3"/>
      <c r="GVR151" s="3"/>
      <c r="GVS151" s="3"/>
      <c r="GVT151" s="3"/>
      <c r="GVU151" s="3"/>
      <c r="GVV151" s="3"/>
      <c r="GVW151" s="3"/>
      <c r="GVX151" s="3"/>
      <c r="GVY151" s="3"/>
      <c r="GVZ151" s="3"/>
      <c r="GWA151" s="3"/>
      <c r="GWB151" s="3"/>
      <c r="GWC151" s="3"/>
      <c r="GWD151" s="3"/>
      <c r="GWE151" s="3"/>
      <c r="GWF151" s="3"/>
      <c r="GWG151" s="3"/>
      <c r="GWH151" s="3"/>
      <c r="GWI151" s="3"/>
      <c r="GWJ151" s="3"/>
      <c r="GWK151" s="3"/>
      <c r="GWL151" s="3"/>
      <c r="GWM151" s="3"/>
      <c r="GWN151" s="3"/>
      <c r="GWO151" s="3"/>
      <c r="GWP151" s="3"/>
      <c r="GWQ151" s="3"/>
      <c r="GWR151" s="3"/>
      <c r="GWS151" s="3"/>
      <c r="GWT151" s="3"/>
      <c r="GWU151" s="3"/>
      <c r="GWV151" s="3"/>
      <c r="GWW151" s="3"/>
      <c r="GWX151" s="3"/>
      <c r="GWY151" s="3"/>
      <c r="GWZ151" s="3"/>
      <c r="GXA151" s="3"/>
      <c r="GXB151" s="3"/>
      <c r="GXC151" s="3"/>
      <c r="GXD151" s="3"/>
      <c r="GXE151" s="3"/>
      <c r="GXF151" s="3"/>
      <c r="GXG151" s="3"/>
      <c r="GXH151" s="3"/>
      <c r="GXI151" s="3"/>
      <c r="GXJ151" s="3"/>
      <c r="GXK151" s="3"/>
      <c r="GXL151" s="3"/>
      <c r="GXM151" s="3"/>
      <c r="GXN151" s="3"/>
      <c r="GXO151" s="3"/>
      <c r="GXP151" s="3"/>
      <c r="GXQ151" s="3"/>
      <c r="GXR151" s="3"/>
      <c r="GXS151" s="3"/>
      <c r="GXT151" s="3"/>
      <c r="GXU151" s="3"/>
      <c r="GXV151" s="3"/>
      <c r="GXW151" s="3"/>
      <c r="GXX151" s="3"/>
      <c r="GXY151" s="3"/>
      <c r="GXZ151" s="3"/>
      <c r="GYA151" s="3"/>
      <c r="GYB151" s="3"/>
      <c r="GYC151" s="3"/>
      <c r="GYD151" s="3"/>
      <c r="GYE151" s="3"/>
      <c r="GYF151" s="3"/>
      <c r="GYG151" s="3"/>
      <c r="GYH151" s="3"/>
      <c r="GYI151" s="3"/>
      <c r="GYJ151" s="3"/>
      <c r="GYK151" s="3"/>
      <c r="GYL151" s="3"/>
      <c r="GYM151" s="3"/>
      <c r="GYN151" s="3"/>
      <c r="GYO151" s="3"/>
      <c r="GYP151" s="3"/>
      <c r="GYQ151" s="3"/>
      <c r="GYR151" s="3"/>
      <c r="GYS151" s="3"/>
      <c r="GYT151" s="3"/>
      <c r="GYU151" s="3"/>
      <c r="GYV151" s="3"/>
      <c r="GYW151" s="3"/>
      <c r="GYX151" s="3"/>
      <c r="GYY151" s="3"/>
      <c r="GYZ151" s="3"/>
      <c r="GZA151" s="3"/>
      <c r="GZB151" s="3"/>
      <c r="GZC151" s="3"/>
      <c r="GZD151" s="3"/>
      <c r="GZE151" s="3"/>
      <c r="GZF151" s="3"/>
      <c r="GZG151" s="3"/>
      <c r="GZH151" s="3"/>
      <c r="GZI151" s="3"/>
      <c r="GZJ151" s="3"/>
      <c r="GZK151" s="3"/>
      <c r="GZL151" s="3"/>
      <c r="GZM151" s="3"/>
      <c r="GZN151" s="3"/>
      <c r="GZO151" s="3"/>
      <c r="GZP151" s="3"/>
      <c r="GZQ151" s="3"/>
      <c r="GZR151" s="3"/>
      <c r="GZS151" s="3"/>
      <c r="GZT151" s="3"/>
      <c r="GZU151" s="3"/>
      <c r="GZV151" s="3"/>
      <c r="GZW151" s="3"/>
      <c r="GZX151" s="3"/>
      <c r="GZY151" s="3"/>
      <c r="GZZ151" s="3"/>
      <c r="HAA151" s="3"/>
      <c r="HAB151" s="3"/>
      <c r="HAC151" s="3"/>
      <c r="HAD151" s="3"/>
      <c r="HAE151" s="3"/>
      <c r="HAF151" s="3"/>
      <c r="HAG151" s="3"/>
      <c r="HAH151" s="3"/>
      <c r="HAI151" s="3"/>
      <c r="HAJ151" s="3"/>
      <c r="HAK151" s="3"/>
      <c r="HAL151" s="3"/>
      <c r="HAM151" s="3"/>
      <c r="HAN151" s="3"/>
      <c r="HAO151" s="3"/>
      <c r="HAP151" s="3"/>
      <c r="HAQ151" s="3"/>
      <c r="HAR151" s="3"/>
      <c r="HAS151" s="3"/>
      <c r="HAT151" s="3"/>
      <c r="HAU151" s="3"/>
      <c r="HAV151" s="3"/>
      <c r="HAW151" s="3"/>
      <c r="HAX151" s="3"/>
      <c r="HAY151" s="3"/>
      <c r="HAZ151" s="3"/>
      <c r="HBA151" s="3"/>
      <c r="HBB151" s="3"/>
      <c r="HBC151" s="3"/>
      <c r="HBD151" s="3"/>
      <c r="HBE151" s="3"/>
      <c r="HBF151" s="3"/>
      <c r="HBG151" s="3"/>
      <c r="HBH151" s="3"/>
      <c r="HBI151" s="3"/>
      <c r="HBJ151" s="3"/>
      <c r="HBK151" s="3"/>
      <c r="HBL151" s="3"/>
      <c r="HBM151" s="3"/>
      <c r="HBN151" s="3"/>
      <c r="HBO151" s="3"/>
      <c r="HBP151" s="3"/>
      <c r="HBQ151" s="3"/>
      <c r="HBR151" s="3"/>
      <c r="HBS151" s="3"/>
      <c r="HBT151" s="3"/>
      <c r="HBU151" s="3"/>
      <c r="HBV151" s="3"/>
      <c r="HBW151" s="3"/>
      <c r="HBX151" s="3"/>
      <c r="HBY151" s="3"/>
      <c r="HBZ151" s="3"/>
      <c r="HCA151" s="3"/>
      <c r="HCB151" s="3"/>
      <c r="HCC151" s="3"/>
      <c r="HCD151" s="3"/>
      <c r="HCE151" s="3"/>
      <c r="HCF151" s="3"/>
      <c r="HCG151" s="3"/>
      <c r="HCH151" s="3"/>
      <c r="HCI151" s="3"/>
      <c r="HCJ151" s="3"/>
      <c r="HCK151" s="3"/>
      <c r="HCL151" s="3"/>
      <c r="HCM151" s="3"/>
      <c r="HCN151" s="3"/>
      <c r="HCO151" s="3"/>
      <c r="HCP151" s="3"/>
      <c r="HCQ151" s="3"/>
      <c r="HCR151" s="3"/>
      <c r="HCS151" s="3"/>
      <c r="HCT151" s="3"/>
      <c r="HCU151" s="3"/>
      <c r="HCV151" s="3"/>
      <c r="HCW151" s="3"/>
      <c r="HCX151" s="3"/>
      <c r="HCY151" s="3"/>
      <c r="HCZ151" s="3"/>
      <c r="HDA151" s="3"/>
      <c r="HDB151" s="3"/>
      <c r="HDC151" s="3"/>
      <c r="HDD151" s="3"/>
      <c r="HDE151" s="3"/>
      <c r="HDF151" s="3"/>
      <c r="HDG151" s="3"/>
      <c r="HDH151" s="3"/>
      <c r="HDI151" s="3"/>
      <c r="HDJ151" s="3"/>
      <c r="HDK151" s="3"/>
      <c r="HDL151" s="3"/>
      <c r="HDM151" s="3"/>
      <c r="HDN151" s="3"/>
      <c r="HDO151" s="3"/>
      <c r="HDP151" s="3"/>
      <c r="HDQ151" s="3"/>
      <c r="HDR151" s="3"/>
      <c r="HDS151" s="3"/>
      <c r="HDT151" s="3"/>
      <c r="HDU151" s="3"/>
      <c r="HDV151" s="3"/>
      <c r="HDW151" s="3"/>
      <c r="HDX151" s="3"/>
      <c r="HDY151" s="3"/>
      <c r="HDZ151" s="3"/>
      <c r="HEA151" s="3"/>
      <c r="HEB151" s="3"/>
      <c r="HEC151" s="3"/>
      <c r="HED151" s="3"/>
      <c r="HEE151" s="3"/>
      <c r="HEF151" s="3"/>
      <c r="HEG151" s="3"/>
      <c r="HEH151" s="3"/>
      <c r="HEI151" s="3"/>
      <c r="HEJ151" s="3"/>
      <c r="HEK151" s="3"/>
      <c r="HEL151" s="3"/>
      <c r="HEM151" s="3"/>
      <c r="HEN151" s="3"/>
      <c r="HEO151" s="3"/>
      <c r="HEP151" s="3"/>
      <c r="HEQ151" s="3"/>
      <c r="HER151" s="3"/>
      <c r="HES151" s="3"/>
      <c r="HET151" s="3"/>
      <c r="HEU151" s="3"/>
      <c r="HEV151" s="3"/>
      <c r="HEW151" s="3"/>
      <c r="HEX151" s="3"/>
      <c r="HEY151" s="3"/>
      <c r="HEZ151" s="3"/>
      <c r="HFA151" s="3"/>
      <c r="HFB151" s="3"/>
      <c r="HFC151" s="3"/>
      <c r="HFD151" s="3"/>
      <c r="HFE151" s="3"/>
      <c r="HFF151" s="3"/>
      <c r="HFG151" s="3"/>
      <c r="HFH151" s="3"/>
      <c r="HFI151" s="3"/>
      <c r="HFJ151" s="3"/>
      <c r="HFK151" s="3"/>
      <c r="HFL151" s="3"/>
      <c r="HFM151" s="3"/>
      <c r="HFN151" s="3"/>
      <c r="HFO151" s="3"/>
      <c r="HFP151" s="3"/>
      <c r="HFQ151" s="3"/>
      <c r="HFR151" s="3"/>
      <c r="HFS151" s="3"/>
      <c r="HFT151" s="3"/>
      <c r="HFU151" s="3"/>
      <c r="HFV151" s="3"/>
      <c r="HFW151" s="3"/>
      <c r="HFX151" s="3"/>
      <c r="HFY151" s="3"/>
      <c r="HFZ151" s="3"/>
      <c r="HGA151" s="3"/>
      <c r="HGB151" s="3"/>
      <c r="HGC151" s="3"/>
      <c r="HGD151" s="3"/>
      <c r="HGE151" s="3"/>
      <c r="HGF151" s="3"/>
      <c r="HGG151" s="3"/>
      <c r="HGH151" s="3"/>
      <c r="HGI151" s="3"/>
      <c r="HGJ151" s="3"/>
      <c r="HGK151" s="3"/>
      <c r="HGL151" s="3"/>
      <c r="HGM151" s="3"/>
      <c r="HGN151" s="3"/>
      <c r="HGO151" s="3"/>
      <c r="HGP151" s="3"/>
      <c r="HGQ151" s="3"/>
      <c r="HGR151" s="3"/>
      <c r="HGS151" s="3"/>
      <c r="HGT151" s="3"/>
      <c r="HGU151" s="3"/>
      <c r="HGV151" s="3"/>
      <c r="HGW151" s="3"/>
      <c r="HGX151" s="3"/>
      <c r="HGY151" s="3"/>
      <c r="HGZ151" s="3"/>
      <c r="HHA151" s="3"/>
      <c r="HHB151" s="3"/>
      <c r="HHC151" s="3"/>
      <c r="HHD151" s="3"/>
      <c r="HHE151" s="3"/>
      <c r="HHF151" s="3"/>
      <c r="HHG151" s="3"/>
      <c r="HHH151" s="3"/>
      <c r="HHI151" s="3"/>
      <c r="HHJ151" s="3"/>
      <c r="HHK151" s="3"/>
      <c r="HHL151" s="3"/>
      <c r="HHM151" s="3"/>
      <c r="HHN151" s="3"/>
      <c r="HHO151" s="3"/>
      <c r="HHP151" s="3"/>
      <c r="HHQ151" s="3"/>
      <c r="HHR151" s="3"/>
      <c r="HHS151" s="3"/>
      <c r="HHT151" s="3"/>
      <c r="HHU151" s="3"/>
      <c r="HHV151" s="3"/>
      <c r="HHW151" s="3"/>
      <c r="HHX151" s="3"/>
      <c r="HHY151" s="3"/>
      <c r="HHZ151" s="3"/>
      <c r="HIA151" s="3"/>
      <c r="HIB151" s="3"/>
      <c r="HIC151" s="3"/>
      <c r="HID151" s="3"/>
      <c r="HIE151" s="3"/>
      <c r="HIF151" s="3"/>
      <c r="HIG151" s="3"/>
      <c r="HIH151" s="3"/>
      <c r="HII151" s="3"/>
      <c r="HIJ151" s="3"/>
      <c r="HIK151" s="3"/>
      <c r="HIL151" s="3"/>
      <c r="HIM151" s="3"/>
      <c r="HIN151" s="3"/>
      <c r="HIO151" s="3"/>
      <c r="HIP151" s="3"/>
      <c r="HIQ151" s="3"/>
      <c r="HIR151" s="3"/>
      <c r="HIS151" s="3"/>
      <c r="HIT151" s="3"/>
      <c r="HIU151" s="3"/>
      <c r="HIV151" s="3"/>
      <c r="HIW151" s="3"/>
      <c r="HIX151" s="3"/>
      <c r="HIY151" s="3"/>
      <c r="HIZ151" s="3"/>
      <c r="HJA151" s="3"/>
      <c r="HJB151" s="3"/>
      <c r="HJC151" s="3"/>
      <c r="HJD151" s="3"/>
      <c r="HJE151" s="3"/>
      <c r="HJF151" s="3"/>
      <c r="HJG151" s="3"/>
      <c r="HJH151" s="3"/>
      <c r="HJI151" s="3"/>
      <c r="HJJ151" s="3"/>
      <c r="HJK151" s="3"/>
      <c r="HJL151" s="3"/>
      <c r="HJM151" s="3"/>
      <c r="HJN151" s="3"/>
      <c r="HJO151" s="3"/>
      <c r="HJP151" s="3"/>
      <c r="HJQ151" s="3"/>
      <c r="HJR151" s="3"/>
      <c r="HJS151" s="3"/>
      <c r="HJT151" s="3"/>
      <c r="HJU151" s="3"/>
      <c r="HJV151" s="3"/>
      <c r="HJW151" s="3"/>
      <c r="HJX151" s="3"/>
      <c r="HJY151" s="3"/>
      <c r="HJZ151" s="3"/>
      <c r="HKA151" s="3"/>
      <c r="HKB151" s="3"/>
      <c r="HKC151" s="3"/>
      <c r="HKD151" s="3"/>
      <c r="HKE151" s="3"/>
      <c r="HKF151" s="3"/>
      <c r="HKG151" s="3"/>
      <c r="HKH151" s="3"/>
      <c r="HKI151" s="3"/>
      <c r="HKJ151" s="3"/>
      <c r="HKK151" s="3"/>
      <c r="HKL151" s="3"/>
      <c r="HKM151" s="3"/>
      <c r="HKN151" s="3"/>
      <c r="HKO151" s="3"/>
      <c r="HKP151" s="3"/>
      <c r="HKQ151" s="3"/>
      <c r="HKR151" s="3"/>
      <c r="HKS151" s="3"/>
      <c r="HKT151" s="3"/>
      <c r="HKU151" s="3"/>
      <c r="HKV151" s="3"/>
      <c r="HKW151" s="3"/>
      <c r="HKX151" s="3"/>
      <c r="HKY151" s="3"/>
      <c r="HKZ151" s="3"/>
      <c r="HLA151" s="3"/>
      <c r="HLB151" s="3"/>
      <c r="HLC151" s="3"/>
      <c r="HLD151" s="3"/>
      <c r="HLE151" s="3"/>
      <c r="HLF151" s="3"/>
      <c r="HLG151" s="3"/>
      <c r="HLH151" s="3"/>
      <c r="HLI151" s="3"/>
      <c r="HLJ151" s="3"/>
      <c r="HLK151" s="3"/>
      <c r="HLL151" s="3"/>
      <c r="HLM151" s="3"/>
      <c r="HLN151" s="3"/>
      <c r="HLO151" s="3"/>
      <c r="HLP151" s="3"/>
      <c r="HLQ151" s="3"/>
      <c r="HLR151" s="3"/>
      <c r="HLS151" s="3"/>
      <c r="HLT151" s="3"/>
      <c r="HLU151" s="3"/>
      <c r="HLV151" s="3"/>
      <c r="HLW151" s="3"/>
      <c r="HLX151" s="3"/>
      <c r="HLY151" s="3"/>
      <c r="HLZ151" s="3"/>
      <c r="HMA151" s="3"/>
      <c r="HMB151" s="3"/>
      <c r="HMC151" s="3"/>
      <c r="HMD151" s="3"/>
      <c r="HME151" s="3"/>
      <c r="HMF151" s="3"/>
      <c r="HMG151" s="3"/>
      <c r="HMH151" s="3"/>
      <c r="HMI151" s="3"/>
      <c r="HMJ151" s="3"/>
      <c r="HMK151" s="3"/>
      <c r="HML151" s="3"/>
      <c r="HMM151" s="3"/>
      <c r="HMN151" s="3"/>
      <c r="HMO151" s="3"/>
      <c r="HMP151" s="3"/>
      <c r="HMQ151" s="3"/>
      <c r="HMR151" s="3"/>
      <c r="HMS151" s="3"/>
      <c r="HMT151" s="3"/>
      <c r="HMU151" s="3"/>
      <c r="HMV151" s="3"/>
      <c r="HMW151" s="3"/>
      <c r="HMX151" s="3"/>
      <c r="HMY151" s="3"/>
      <c r="HMZ151" s="3"/>
      <c r="HNA151" s="3"/>
      <c r="HNB151" s="3"/>
      <c r="HNC151" s="3"/>
      <c r="HND151" s="3"/>
      <c r="HNE151" s="3"/>
      <c r="HNF151" s="3"/>
      <c r="HNG151" s="3"/>
      <c r="HNH151" s="3"/>
      <c r="HNI151" s="3"/>
      <c r="HNJ151" s="3"/>
      <c r="HNK151" s="3"/>
      <c r="HNL151" s="3"/>
      <c r="HNM151" s="3"/>
      <c r="HNN151" s="3"/>
      <c r="HNO151" s="3"/>
      <c r="HNP151" s="3"/>
      <c r="HNQ151" s="3"/>
      <c r="HNR151" s="3"/>
      <c r="HNS151" s="3"/>
      <c r="HNT151" s="3"/>
      <c r="HNU151" s="3"/>
      <c r="HNV151" s="3"/>
      <c r="HNW151" s="3"/>
      <c r="HNX151" s="3"/>
      <c r="HNY151" s="3"/>
      <c r="HNZ151" s="3"/>
      <c r="HOA151" s="3"/>
      <c r="HOB151" s="3"/>
      <c r="HOC151" s="3"/>
      <c r="HOD151" s="3"/>
      <c r="HOE151" s="3"/>
      <c r="HOF151" s="3"/>
      <c r="HOG151" s="3"/>
      <c r="HOH151" s="3"/>
      <c r="HOI151" s="3"/>
      <c r="HOJ151" s="3"/>
      <c r="HOK151" s="3"/>
      <c r="HOL151" s="3"/>
      <c r="HOM151" s="3"/>
      <c r="HON151" s="3"/>
      <c r="HOO151" s="3"/>
      <c r="HOP151" s="3"/>
      <c r="HOQ151" s="3"/>
      <c r="HOR151" s="3"/>
      <c r="HOS151" s="3"/>
      <c r="HOT151" s="3"/>
      <c r="HOU151" s="3"/>
      <c r="HOV151" s="3"/>
      <c r="HOW151" s="3"/>
      <c r="HOX151" s="3"/>
      <c r="HOY151" s="3"/>
      <c r="HOZ151" s="3"/>
      <c r="HPA151" s="3"/>
      <c r="HPB151" s="3"/>
      <c r="HPC151" s="3"/>
      <c r="HPD151" s="3"/>
      <c r="HPE151" s="3"/>
      <c r="HPF151" s="3"/>
      <c r="HPG151" s="3"/>
      <c r="HPH151" s="3"/>
      <c r="HPI151" s="3"/>
      <c r="HPJ151" s="3"/>
      <c r="HPK151" s="3"/>
      <c r="HPL151" s="3"/>
      <c r="HPM151" s="3"/>
      <c r="HPN151" s="3"/>
      <c r="HPO151" s="3"/>
      <c r="HPP151" s="3"/>
      <c r="HPQ151" s="3"/>
      <c r="HPR151" s="3"/>
      <c r="HPS151" s="3"/>
      <c r="HPT151" s="3"/>
      <c r="HPU151" s="3"/>
      <c r="HPV151" s="3"/>
      <c r="HPW151" s="3"/>
      <c r="HPX151" s="3"/>
      <c r="HPY151" s="3"/>
      <c r="HPZ151" s="3"/>
      <c r="HQA151" s="3"/>
      <c r="HQB151" s="3"/>
      <c r="HQC151" s="3"/>
      <c r="HQD151" s="3"/>
      <c r="HQE151" s="3"/>
      <c r="HQF151" s="3"/>
      <c r="HQG151" s="3"/>
      <c r="HQH151" s="3"/>
      <c r="HQI151" s="3"/>
      <c r="HQJ151" s="3"/>
      <c r="HQK151" s="3"/>
      <c r="HQL151" s="3"/>
      <c r="HQM151" s="3"/>
      <c r="HQN151" s="3"/>
      <c r="HQO151" s="3"/>
      <c r="HQP151" s="3"/>
      <c r="HQQ151" s="3"/>
      <c r="HQR151" s="3"/>
      <c r="HQS151" s="3"/>
      <c r="HQT151" s="3"/>
      <c r="HQU151" s="3"/>
      <c r="HQV151" s="3"/>
      <c r="HQW151" s="3"/>
      <c r="HQX151" s="3"/>
      <c r="HQY151" s="3"/>
      <c r="HQZ151" s="3"/>
      <c r="HRA151" s="3"/>
      <c r="HRB151" s="3"/>
      <c r="HRC151" s="3"/>
      <c r="HRD151" s="3"/>
      <c r="HRE151" s="3"/>
      <c r="HRF151" s="3"/>
      <c r="HRG151" s="3"/>
      <c r="HRH151" s="3"/>
      <c r="HRI151" s="3"/>
      <c r="HRJ151" s="3"/>
      <c r="HRK151" s="3"/>
      <c r="HRL151" s="3"/>
      <c r="HRM151" s="3"/>
      <c r="HRN151" s="3"/>
      <c r="HRO151" s="3"/>
      <c r="HRP151" s="3"/>
      <c r="HRQ151" s="3"/>
      <c r="HRR151" s="3"/>
      <c r="HRS151" s="3"/>
      <c r="HRT151" s="3"/>
      <c r="HRU151" s="3"/>
      <c r="HRV151" s="3"/>
      <c r="HRW151" s="3"/>
      <c r="HRX151" s="3"/>
      <c r="HRY151" s="3"/>
      <c r="HRZ151" s="3"/>
      <c r="HSA151" s="3"/>
      <c r="HSB151" s="3"/>
      <c r="HSC151" s="3"/>
      <c r="HSD151" s="3"/>
      <c r="HSE151" s="3"/>
      <c r="HSF151" s="3"/>
      <c r="HSG151" s="3"/>
      <c r="HSH151" s="3"/>
      <c r="HSI151" s="3"/>
      <c r="HSJ151" s="3"/>
      <c r="HSK151" s="3"/>
      <c r="HSL151" s="3"/>
      <c r="HSM151" s="3"/>
      <c r="HSN151" s="3"/>
      <c r="HSO151" s="3"/>
      <c r="HSP151" s="3"/>
      <c r="HSQ151" s="3"/>
      <c r="HSR151" s="3"/>
      <c r="HSS151" s="3"/>
      <c r="HST151" s="3"/>
      <c r="HSU151" s="3"/>
      <c r="HSV151" s="3"/>
      <c r="HSW151" s="3"/>
      <c r="HSX151" s="3"/>
      <c r="HSY151" s="3"/>
      <c r="HSZ151" s="3"/>
      <c r="HTA151" s="3"/>
      <c r="HTB151" s="3"/>
      <c r="HTC151" s="3"/>
      <c r="HTD151" s="3"/>
      <c r="HTE151" s="3"/>
      <c r="HTF151" s="3"/>
      <c r="HTG151" s="3"/>
      <c r="HTH151" s="3"/>
      <c r="HTI151" s="3"/>
      <c r="HTJ151" s="3"/>
      <c r="HTK151" s="3"/>
      <c r="HTL151" s="3"/>
      <c r="HTM151" s="3"/>
      <c r="HTN151" s="3"/>
      <c r="HTO151" s="3"/>
      <c r="HTP151" s="3"/>
      <c r="HTQ151" s="3"/>
      <c r="HTR151" s="3"/>
      <c r="HTS151" s="3"/>
      <c r="HTT151" s="3"/>
      <c r="HTU151" s="3"/>
      <c r="HTV151" s="3"/>
      <c r="HTW151" s="3"/>
      <c r="HTX151" s="3"/>
      <c r="HTY151" s="3"/>
      <c r="HTZ151" s="3"/>
      <c r="HUA151" s="3"/>
      <c r="HUB151" s="3"/>
      <c r="HUC151" s="3"/>
      <c r="HUD151" s="3"/>
      <c r="HUE151" s="3"/>
      <c r="HUF151" s="3"/>
      <c r="HUG151" s="3"/>
      <c r="HUH151" s="3"/>
      <c r="HUI151" s="3"/>
      <c r="HUJ151" s="3"/>
      <c r="HUK151" s="3"/>
      <c r="HUL151" s="3"/>
      <c r="HUM151" s="3"/>
      <c r="HUN151" s="3"/>
      <c r="HUO151" s="3"/>
      <c r="HUP151" s="3"/>
      <c r="HUQ151" s="3"/>
      <c r="HUR151" s="3"/>
      <c r="HUS151" s="3"/>
      <c r="HUT151" s="3"/>
      <c r="HUU151" s="3"/>
      <c r="HUV151" s="3"/>
      <c r="HUW151" s="3"/>
      <c r="HUX151" s="3"/>
      <c r="HUY151" s="3"/>
      <c r="HUZ151" s="3"/>
      <c r="HVA151" s="3"/>
      <c r="HVB151" s="3"/>
      <c r="HVC151" s="3"/>
      <c r="HVD151" s="3"/>
      <c r="HVE151" s="3"/>
      <c r="HVF151" s="3"/>
      <c r="HVG151" s="3"/>
      <c r="HVH151" s="3"/>
      <c r="HVI151" s="3"/>
      <c r="HVJ151" s="3"/>
      <c r="HVK151" s="3"/>
      <c r="HVL151" s="3"/>
      <c r="HVM151" s="3"/>
      <c r="HVN151" s="3"/>
      <c r="HVO151" s="3"/>
      <c r="HVP151" s="3"/>
      <c r="HVQ151" s="3"/>
      <c r="HVR151" s="3"/>
      <c r="HVS151" s="3"/>
      <c r="HVT151" s="3"/>
      <c r="HVU151" s="3"/>
      <c r="HVV151" s="3"/>
      <c r="HVW151" s="3"/>
      <c r="HVX151" s="3"/>
      <c r="HVY151" s="3"/>
      <c r="HVZ151" s="3"/>
      <c r="HWA151" s="3"/>
      <c r="HWB151" s="3"/>
      <c r="HWC151" s="3"/>
      <c r="HWD151" s="3"/>
      <c r="HWE151" s="3"/>
      <c r="HWF151" s="3"/>
      <c r="HWG151" s="3"/>
      <c r="HWH151" s="3"/>
      <c r="HWI151" s="3"/>
      <c r="HWJ151" s="3"/>
      <c r="HWK151" s="3"/>
      <c r="HWL151" s="3"/>
      <c r="HWM151" s="3"/>
      <c r="HWN151" s="3"/>
      <c r="HWO151" s="3"/>
      <c r="HWP151" s="3"/>
      <c r="HWQ151" s="3"/>
      <c r="HWR151" s="3"/>
      <c r="HWS151" s="3"/>
      <c r="HWT151" s="3"/>
      <c r="HWU151" s="3"/>
      <c r="HWV151" s="3"/>
      <c r="HWW151" s="3"/>
      <c r="HWX151" s="3"/>
      <c r="HWY151" s="3"/>
      <c r="HWZ151" s="3"/>
      <c r="HXA151" s="3"/>
      <c r="HXB151" s="3"/>
      <c r="HXC151" s="3"/>
      <c r="HXD151" s="3"/>
      <c r="HXE151" s="3"/>
      <c r="HXF151" s="3"/>
      <c r="HXG151" s="3"/>
      <c r="HXH151" s="3"/>
      <c r="HXI151" s="3"/>
      <c r="HXJ151" s="3"/>
      <c r="HXK151" s="3"/>
      <c r="HXL151" s="3"/>
      <c r="HXM151" s="3"/>
      <c r="HXN151" s="3"/>
      <c r="HXO151" s="3"/>
      <c r="HXP151" s="3"/>
      <c r="HXQ151" s="3"/>
      <c r="HXR151" s="3"/>
      <c r="HXS151" s="3"/>
      <c r="HXT151" s="3"/>
      <c r="HXU151" s="3"/>
      <c r="HXV151" s="3"/>
      <c r="HXW151" s="3"/>
      <c r="HXX151" s="3"/>
      <c r="HXY151" s="3"/>
      <c r="HXZ151" s="3"/>
      <c r="HYA151" s="3"/>
      <c r="HYB151" s="3"/>
      <c r="HYC151" s="3"/>
      <c r="HYD151" s="3"/>
      <c r="HYE151" s="3"/>
      <c r="HYF151" s="3"/>
      <c r="HYG151" s="3"/>
      <c r="HYH151" s="3"/>
      <c r="HYI151" s="3"/>
      <c r="HYJ151" s="3"/>
      <c r="HYK151" s="3"/>
      <c r="HYL151" s="3"/>
      <c r="HYM151" s="3"/>
      <c r="HYN151" s="3"/>
      <c r="HYO151" s="3"/>
      <c r="HYP151" s="3"/>
      <c r="HYQ151" s="3"/>
      <c r="HYR151" s="3"/>
      <c r="HYS151" s="3"/>
      <c r="HYT151" s="3"/>
      <c r="HYU151" s="3"/>
      <c r="HYV151" s="3"/>
      <c r="HYW151" s="3"/>
      <c r="HYX151" s="3"/>
      <c r="HYY151" s="3"/>
      <c r="HYZ151" s="3"/>
      <c r="HZA151" s="3"/>
      <c r="HZB151" s="3"/>
      <c r="HZC151" s="3"/>
      <c r="HZD151" s="3"/>
      <c r="HZE151" s="3"/>
      <c r="HZF151" s="3"/>
      <c r="HZG151" s="3"/>
      <c r="HZH151" s="3"/>
      <c r="HZI151" s="3"/>
      <c r="HZJ151" s="3"/>
      <c r="HZK151" s="3"/>
      <c r="HZL151" s="3"/>
      <c r="HZM151" s="3"/>
      <c r="HZN151" s="3"/>
      <c r="HZO151" s="3"/>
      <c r="HZP151" s="3"/>
      <c r="HZQ151" s="3"/>
      <c r="HZR151" s="3"/>
      <c r="HZS151" s="3"/>
      <c r="HZT151" s="3"/>
      <c r="HZU151" s="3"/>
      <c r="HZV151" s="3"/>
      <c r="HZW151" s="3"/>
      <c r="HZX151" s="3"/>
      <c r="HZY151" s="3"/>
      <c r="HZZ151" s="3"/>
      <c r="IAA151" s="3"/>
      <c r="IAB151" s="3"/>
      <c r="IAC151" s="3"/>
      <c r="IAD151" s="3"/>
      <c r="IAE151" s="3"/>
      <c r="IAF151" s="3"/>
      <c r="IAG151" s="3"/>
      <c r="IAH151" s="3"/>
      <c r="IAI151" s="3"/>
      <c r="IAJ151" s="3"/>
      <c r="IAK151" s="3"/>
      <c r="IAL151" s="3"/>
      <c r="IAM151" s="3"/>
      <c r="IAN151" s="3"/>
      <c r="IAO151" s="3"/>
      <c r="IAP151" s="3"/>
      <c r="IAQ151" s="3"/>
      <c r="IAR151" s="3"/>
      <c r="IAS151" s="3"/>
      <c r="IAT151" s="3"/>
      <c r="IAU151" s="3"/>
      <c r="IAV151" s="3"/>
      <c r="IAW151" s="3"/>
      <c r="IAX151" s="3"/>
      <c r="IAY151" s="3"/>
      <c r="IAZ151" s="3"/>
      <c r="IBA151" s="3"/>
      <c r="IBB151" s="3"/>
      <c r="IBC151" s="3"/>
      <c r="IBD151" s="3"/>
      <c r="IBE151" s="3"/>
      <c r="IBF151" s="3"/>
      <c r="IBG151" s="3"/>
      <c r="IBH151" s="3"/>
      <c r="IBI151" s="3"/>
      <c r="IBJ151" s="3"/>
      <c r="IBK151" s="3"/>
      <c r="IBL151" s="3"/>
      <c r="IBM151" s="3"/>
      <c r="IBN151" s="3"/>
      <c r="IBO151" s="3"/>
      <c r="IBP151" s="3"/>
      <c r="IBQ151" s="3"/>
      <c r="IBR151" s="3"/>
      <c r="IBS151" s="3"/>
      <c r="IBT151" s="3"/>
      <c r="IBU151" s="3"/>
      <c r="IBV151" s="3"/>
      <c r="IBW151" s="3"/>
      <c r="IBX151" s="3"/>
      <c r="IBY151" s="3"/>
      <c r="IBZ151" s="3"/>
      <c r="ICA151" s="3"/>
      <c r="ICB151" s="3"/>
      <c r="ICC151" s="3"/>
      <c r="ICD151" s="3"/>
      <c r="ICE151" s="3"/>
      <c r="ICF151" s="3"/>
      <c r="ICG151" s="3"/>
      <c r="ICH151" s="3"/>
      <c r="ICI151" s="3"/>
      <c r="ICJ151" s="3"/>
      <c r="ICK151" s="3"/>
      <c r="ICL151" s="3"/>
      <c r="ICM151" s="3"/>
      <c r="ICN151" s="3"/>
      <c r="ICO151" s="3"/>
      <c r="ICP151" s="3"/>
      <c r="ICQ151" s="3"/>
      <c r="ICR151" s="3"/>
      <c r="ICS151" s="3"/>
      <c r="ICT151" s="3"/>
      <c r="ICU151" s="3"/>
      <c r="ICV151" s="3"/>
      <c r="ICW151" s="3"/>
      <c r="ICX151" s="3"/>
      <c r="ICY151" s="3"/>
      <c r="ICZ151" s="3"/>
      <c r="IDA151" s="3"/>
      <c r="IDB151" s="3"/>
      <c r="IDC151" s="3"/>
      <c r="IDD151" s="3"/>
      <c r="IDE151" s="3"/>
      <c r="IDF151" s="3"/>
      <c r="IDG151" s="3"/>
      <c r="IDH151" s="3"/>
      <c r="IDI151" s="3"/>
      <c r="IDJ151" s="3"/>
      <c r="IDK151" s="3"/>
      <c r="IDL151" s="3"/>
      <c r="IDM151" s="3"/>
      <c r="IDN151" s="3"/>
      <c r="IDO151" s="3"/>
      <c r="IDP151" s="3"/>
      <c r="IDQ151" s="3"/>
      <c r="IDR151" s="3"/>
      <c r="IDS151" s="3"/>
      <c r="IDT151" s="3"/>
      <c r="IDU151" s="3"/>
      <c r="IDV151" s="3"/>
      <c r="IDW151" s="3"/>
      <c r="IDX151" s="3"/>
      <c r="IDY151" s="3"/>
      <c r="IDZ151" s="3"/>
      <c r="IEA151" s="3"/>
      <c r="IEB151" s="3"/>
      <c r="IEC151" s="3"/>
      <c r="IED151" s="3"/>
      <c r="IEE151" s="3"/>
      <c r="IEF151" s="3"/>
      <c r="IEG151" s="3"/>
      <c r="IEH151" s="3"/>
      <c r="IEI151" s="3"/>
      <c r="IEJ151" s="3"/>
      <c r="IEK151" s="3"/>
      <c r="IEL151" s="3"/>
      <c r="IEM151" s="3"/>
      <c r="IEN151" s="3"/>
      <c r="IEO151" s="3"/>
      <c r="IEP151" s="3"/>
      <c r="IEQ151" s="3"/>
      <c r="IER151" s="3"/>
      <c r="IES151" s="3"/>
      <c r="IET151" s="3"/>
      <c r="IEU151" s="3"/>
      <c r="IEV151" s="3"/>
      <c r="IEW151" s="3"/>
      <c r="IEX151" s="3"/>
      <c r="IEY151" s="3"/>
      <c r="IEZ151" s="3"/>
      <c r="IFA151" s="3"/>
      <c r="IFB151" s="3"/>
      <c r="IFC151" s="3"/>
      <c r="IFD151" s="3"/>
      <c r="IFE151" s="3"/>
      <c r="IFF151" s="3"/>
      <c r="IFG151" s="3"/>
      <c r="IFH151" s="3"/>
      <c r="IFI151" s="3"/>
      <c r="IFJ151" s="3"/>
      <c r="IFK151" s="3"/>
      <c r="IFL151" s="3"/>
      <c r="IFM151" s="3"/>
      <c r="IFN151" s="3"/>
      <c r="IFO151" s="3"/>
      <c r="IFP151" s="3"/>
      <c r="IFQ151" s="3"/>
      <c r="IFR151" s="3"/>
      <c r="IFS151" s="3"/>
      <c r="IFT151" s="3"/>
      <c r="IFU151" s="3"/>
      <c r="IFV151" s="3"/>
      <c r="IFW151" s="3"/>
      <c r="IFX151" s="3"/>
      <c r="IFY151" s="3"/>
      <c r="IFZ151" s="3"/>
      <c r="IGA151" s="3"/>
      <c r="IGB151" s="3"/>
      <c r="IGC151" s="3"/>
      <c r="IGD151" s="3"/>
      <c r="IGE151" s="3"/>
      <c r="IGF151" s="3"/>
      <c r="IGG151" s="3"/>
      <c r="IGH151" s="3"/>
      <c r="IGI151" s="3"/>
      <c r="IGJ151" s="3"/>
      <c r="IGK151" s="3"/>
      <c r="IGL151" s="3"/>
      <c r="IGM151" s="3"/>
      <c r="IGN151" s="3"/>
      <c r="IGO151" s="3"/>
      <c r="IGP151" s="3"/>
      <c r="IGQ151" s="3"/>
      <c r="IGR151" s="3"/>
      <c r="IGS151" s="3"/>
      <c r="IGT151" s="3"/>
      <c r="IGU151" s="3"/>
      <c r="IGV151" s="3"/>
      <c r="IGW151" s="3"/>
      <c r="IGX151" s="3"/>
      <c r="IGY151" s="3"/>
      <c r="IGZ151" s="3"/>
      <c r="IHA151" s="3"/>
      <c r="IHB151" s="3"/>
      <c r="IHC151" s="3"/>
      <c r="IHD151" s="3"/>
      <c r="IHE151" s="3"/>
      <c r="IHF151" s="3"/>
      <c r="IHG151" s="3"/>
      <c r="IHH151" s="3"/>
      <c r="IHI151" s="3"/>
      <c r="IHJ151" s="3"/>
      <c r="IHK151" s="3"/>
      <c r="IHL151" s="3"/>
      <c r="IHM151" s="3"/>
      <c r="IHN151" s="3"/>
      <c r="IHO151" s="3"/>
      <c r="IHP151" s="3"/>
      <c r="IHQ151" s="3"/>
      <c r="IHR151" s="3"/>
      <c r="IHS151" s="3"/>
      <c r="IHT151" s="3"/>
      <c r="IHU151" s="3"/>
      <c r="IHV151" s="3"/>
      <c r="IHW151" s="3"/>
      <c r="IHX151" s="3"/>
      <c r="IHY151" s="3"/>
      <c r="IHZ151" s="3"/>
      <c r="IIA151" s="3"/>
      <c r="IIB151" s="3"/>
      <c r="IIC151" s="3"/>
      <c r="IID151" s="3"/>
      <c r="IIE151" s="3"/>
      <c r="IIF151" s="3"/>
      <c r="IIG151" s="3"/>
      <c r="IIH151" s="3"/>
      <c r="III151" s="3"/>
      <c r="IIJ151" s="3"/>
      <c r="IIK151" s="3"/>
      <c r="IIL151" s="3"/>
      <c r="IIM151" s="3"/>
      <c r="IIN151" s="3"/>
      <c r="IIO151" s="3"/>
      <c r="IIP151" s="3"/>
      <c r="IIQ151" s="3"/>
      <c r="IIR151" s="3"/>
      <c r="IIS151" s="3"/>
      <c r="IIT151" s="3"/>
      <c r="IIU151" s="3"/>
      <c r="IIV151" s="3"/>
      <c r="IIW151" s="3"/>
      <c r="IIX151" s="3"/>
      <c r="IIY151" s="3"/>
      <c r="IIZ151" s="3"/>
      <c r="IJA151" s="3"/>
      <c r="IJB151" s="3"/>
      <c r="IJC151" s="3"/>
      <c r="IJD151" s="3"/>
      <c r="IJE151" s="3"/>
      <c r="IJF151" s="3"/>
      <c r="IJG151" s="3"/>
      <c r="IJH151" s="3"/>
      <c r="IJI151" s="3"/>
      <c r="IJJ151" s="3"/>
      <c r="IJK151" s="3"/>
      <c r="IJL151" s="3"/>
      <c r="IJM151" s="3"/>
      <c r="IJN151" s="3"/>
      <c r="IJO151" s="3"/>
      <c r="IJP151" s="3"/>
      <c r="IJQ151" s="3"/>
      <c r="IJR151" s="3"/>
      <c r="IJS151" s="3"/>
      <c r="IJT151" s="3"/>
      <c r="IJU151" s="3"/>
      <c r="IJV151" s="3"/>
      <c r="IJW151" s="3"/>
      <c r="IJX151" s="3"/>
      <c r="IJY151" s="3"/>
      <c r="IJZ151" s="3"/>
      <c r="IKA151" s="3"/>
      <c r="IKB151" s="3"/>
      <c r="IKC151" s="3"/>
      <c r="IKD151" s="3"/>
      <c r="IKE151" s="3"/>
      <c r="IKF151" s="3"/>
      <c r="IKG151" s="3"/>
      <c r="IKH151" s="3"/>
      <c r="IKI151" s="3"/>
      <c r="IKJ151" s="3"/>
      <c r="IKK151" s="3"/>
      <c r="IKL151" s="3"/>
      <c r="IKM151" s="3"/>
      <c r="IKN151" s="3"/>
      <c r="IKO151" s="3"/>
      <c r="IKP151" s="3"/>
      <c r="IKQ151" s="3"/>
      <c r="IKR151" s="3"/>
      <c r="IKS151" s="3"/>
      <c r="IKT151" s="3"/>
      <c r="IKU151" s="3"/>
      <c r="IKV151" s="3"/>
      <c r="IKW151" s="3"/>
      <c r="IKX151" s="3"/>
      <c r="IKY151" s="3"/>
      <c r="IKZ151" s="3"/>
      <c r="ILA151" s="3"/>
      <c r="ILB151" s="3"/>
      <c r="ILC151" s="3"/>
      <c r="ILD151" s="3"/>
      <c r="ILE151" s="3"/>
      <c r="ILF151" s="3"/>
      <c r="ILG151" s="3"/>
      <c r="ILH151" s="3"/>
      <c r="ILI151" s="3"/>
      <c r="ILJ151" s="3"/>
      <c r="ILK151" s="3"/>
      <c r="ILL151" s="3"/>
      <c r="ILM151" s="3"/>
      <c r="ILN151" s="3"/>
      <c r="ILO151" s="3"/>
      <c r="ILP151" s="3"/>
      <c r="ILQ151" s="3"/>
      <c r="ILR151" s="3"/>
      <c r="ILS151" s="3"/>
      <c r="ILT151" s="3"/>
      <c r="ILU151" s="3"/>
      <c r="ILV151" s="3"/>
      <c r="ILW151" s="3"/>
      <c r="ILX151" s="3"/>
      <c r="ILY151" s="3"/>
      <c r="ILZ151" s="3"/>
      <c r="IMA151" s="3"/>
      <c r="IMB151" s="3"/>
      <c r="IMC151" s="3"/>
      <c r="IMD151" s="3"/>
      <c r="IME151" s="3"/>
      <c r="IMF151" s="3"/>
      <c r="IMG151" s="3"/>
      <c r="IMH151" s="3"/>
      <c r="IMI151" s="3"/>
      <c r="IMJ151" s="3"/>
      <c r="IMK151" s="3"/>
      <c r="IML151" s="3"/>
      <c r="IMM151" s="3"/>
      <c r="IMN151" s="3"/>
      <c r="IMO151" s="3"/>
      <c r="IMP151" s="3"/>
      <c r="IMQ151" s="3"/>
      <c r="IMR151" s="3"/>
      <c r="IMS151" s="3"/>
      <c r="IMT151" s="3"/>
      <c r="IMU151" s="3"/>
      <c r="IMV151" s="3"/>
      <c r="IMW151" s="3"/>
      <c r="IMX151" s="3"/>
      <c r="IMY151" s="3"/>
      <c r="IMZ151" s="3"/>
      <c r="INA151" s="3"/>
      <c r="INB151" s="3"/>
      <c r="INC151" s="3"/>
      <c r="IND151" s="3"/>
      <c r="INE151" s="3"/>
      <c r="INF151" s="3"/>
      <c r="ING151" s="3"/>
      <c r="INH151" s="3"/>
      <c r="INI151" s="3"/>
      <c r="INJ151" s="3"/>
      <c r="INK151" s="3"/>
      <c r="INL151" s="3"/>
      <c r="INM151" s="3"/>
      <c r="INN151" s="3"/>
      <c r="INO151" s="3"/>
      <c r="INP151" s="3"/>
      <c r="INQ151" s="3"/>
      <c r="INR151" s="3"/>
      <c r="INS151" s="3"/>
      <c r="INT151" s="3"/>
      <c r="INU151" s="3"/>
      <c r="INV151" s="3"/>
      <c r="INW151" s="3"/>
      <c r="INX151" s="3"/>
      <c r="INY151" s="3"/>
      <c r="INZ151" s="3"/>
      <c r="IOA151" s="3"/>
      <c r="IOB151" s="3"/>
      <c r="IOC151" s="3"/>
      <c r="IOD151" s="3"/>
      <c r="IOE151" s="3"/>
      <c r="IOF151" s="3"/>
      <c r="IOG151" s="3"/>
      <c r="IOH151" s="3"/>
      <c r="IOI151" s="3"/>
      <c r="IOJ151" s="3"/>
      <c r="IOK151" s="3"/>
      <c r="IOL151" s="3"/>
      <c r="IOM151" s="3"/>
      <c r="ION151" s="3"/>
      <c r="IOO151" s="3"/>
      <c r="IOP151" s="3"/>
      <c r="IOQ151" s="3"/>
      <c r="IOR151" s="3"/>
      <c r="IOS151" s="3"/>
      <c r="IOT151" s="3"/>
      <c r="IOU151" s="3"/>
      <c r="IOV151" s="3"/>
      <c r="IOW151" s="3"/>
      <c r="IOX151" s="3"/>
      <c r="IOY151" s="3"/>
      <c r="IOZ151" s="3"/>
      <c r="IPA151" s="3"/>
      <c r="IPB151" s="3"/>
      <c r="IPC151" s="3"/>
      <c r="IPD151" s="3"/>
      <c r="IPE151" s="3"/>
      <c r="IPF151" s="3"/>
      <c r="IPG151" s="3"/>
      <c r="IPH151" s="3"/>
      <c r="IPI151" s="3"/>
      <c r="IPJ151" s="3"/>
      <c r="IPK151" s="3"/>
      <c r="IPL151" s="3"/>
      <c r="IPM151" s="3"/>
      <c r="IPN151" s="3"/>
      <c r="IPO151" s="3"/>
      <c r="IPP151" s="3"/>
      <c r="IPQ151" s="3"/>
      <c r="IPR151" s="3"/>
      <c r="IPS151" s="3"/>
      <c r="IPT151" s="3"/>
      <c r="IPU151" s="3"/>
      <c r="IPV151" s="3"/>
      <c r="IPW151" s="3"/>
      <c r="IPX151" s="3"/>
      <c r="IPY151" s="3"/>
      <c r="IPZ151" s="3"/>
      <c r="IQA151" s="3"/>
      <c r="IQB151" s="3"/>
      <c r="IQC151" s="3"/>
      <c r="IQD151" s="3"/>
      <c r="IQE151" s="3"/>
      <c r="IQF151" s="3"/>
      <c r="IQG151" s="3"/>
      <c r="IQH151" s="3"/>
      <c r="IQI151" s="3"/>
      <c r="IQJ151" s="3"/>
      <c r="IQK151" s="3"/>
      <c r="IQL151" s="3"/>
      <c r="IQM151" s="3"/>
      <c r="IQN151" s="3"/>
      <c r="IQO151" s="3"/>
      <c r="IQP151" s="3"/>
      <c r="IQQ151" s="3"/>
      <c r="IQR151" s="3"/>
      <c r="IQS151" s="3"/>
      <c r="IQT151" s="3"/>
      <c r="IQU151" s="3"/>
      <c r="IQV151" s="3"/>
      <c r="IQW151" s="3"/>
      <c r="IQX151" s="3"/>
      <c r="IQY151" s="3"/>
      <c r="IQZ151" s="3"/>
      <c r="IRA151" s="3"/>
      <c r="IRB151" s="3"/>
      <c r="IRC151" s="3"/>
      <c r="IRD151" s="3"/>
      <c r="IRE151" s="3"/>
      <c r="IRF151" s="3"/>
      <c r="IRG151" s="3"/>
      <c r="IRH151" s="3"/>
      <c r="IRI151" s="3"/>
      <c r="IRJ151" s="3"/>
      <c r="IRK151" s="3"/>
      <c r="IRL151" s="3"/>
      <c r="IRM151" s="3"/>
      <c r="IRN151" s="3"/>
      <c r="IRO151" s="3"/>
      <c r="IRP151" s="3"/>
      <c r="IRQ151" s="3"/>
      <c r="IRR151" s="3"/>
      <c r="IRS151" s="3"/>
      <c r="IRT151" s="3"/>
      <c r="IRU151" s="3"/>
      <c r="IRV151" s="3"/>
      <c r="IRW151" s="3"/>
      <c r="IRX151" s="3"/>
      <c r="IRY151" s="3"/>
      <c r="IRZ151" s="3"/>
      <c r="ISA151" s="3"/>
      <c r="ISB151" s="3"/>
      <c r="ISC151" s="3"/>
      <c r="ISD151" s="3"/>
      <c r="ISE151" s="3"/>
      <c r="ISF151" s="3"/>
      <c r="ISG151" s="3"/>
      <c r="ISH151" s="3"/>
      <c r="ISI151" s="3"/>
      <c r="ISJ151" s="3"/>
      <c r="ISK151" s="3"/>
      <c r="ISL151" s="3"/>
      <c r="ISM151" s="3"/>
      <c r="ISN151" s="3"/>
      <c r="ISO151" s="3"/>
      <c r="ISP151" s="3"/>
      <c r="ISQ151" s="3"/>
      <c r="ISR151" s="3"/>
      <c r="ISS151" s="3"/>
      <c r="IST151" s="3"/>
      <c r="ISU151" s="3"/>
      <c r="ISV151" s="3"/>
      <c r="ISW151" s="3"/>
      <c r="ISX151" s="3"/>
      <c r="ISY151" s="3"/>
      <c r="ISZ151" s="3"/>
      <c r="ITA151" s="3"/>
      <c r="ITB151" s="3"/>
      <c r="ITC151" s="3"/>
      <c r="ITD151" s="3"/>
      <c r="ITE151" s="3"/>
      <c r="ITF151" s="3"/>
      <c r="ITG151" s="3"/>
      <c r="ITH151" s="3"/>
      <c r="ITI151" s="3"/>
      <c r="ITJ151" s="3"/>
      <c r="ITK151" s="3"/>
      <c r="ITL151" s="3"/>
      <c r="ITM151" s="3"/>
      <c r="ITN151" s="3"/>
      <c r="ITO151" s="3"/>
      <c r="ITP151" s="3"/>
      <c r="ITQ151" s="3"/>
      <c r="ITR151" s="3"/>
      <c r="ITS151" s="3"/>
      <c r="ITT151" s="3"/>
      <c r="ITU151" s="3"/>
      <c r="ITV151" s="3"/>
      <c r="ITW151" s="3"/>
      <c r="ITX151" s="3"/>
      <c r="ITY151" s="3"/>
      <c r="ITZ151" s="3"/>
      <c r="IUA151" s="3"/>
      <c r="IUB151" s="3"/>
      <c r="IUC151" s="3"/>
      <c r="IUD151" s="3"/>
      <c r="IUE151" s="3"/>
      <c r="IUF151" s="3"/>
      <c r="IUG151" s="3"/>
      <c r="IUH151" s="3"/>
      <c r="IUI151" s="3"/>
      <c r="IUJ151" s="3"/>
      <c r="IUK151" s="3"/>
      <c r="IUL151" s="3"/>
      <c r="IUM151" s="3"/>
      <c r="IUN151" s="3"/>
      <c r="IUO151" s="3"/>
      <c r="IUP151" s="3"/>
      <c r="IUQ151" s="3"/>
      <c r="IUR151" s="3"/>
      <c r="IUS151" s="3"/>
      <c r="IUT151" s="3"/>
      <c r="IUU151" s="3"/>
      <c r="IUV151" s="3"/>
      <c r="IUW151" s="3"/>
      <c r="IUX151" s="3"/>
      <c r="IUY151" s="3"/>
      <c r="IUZ151" s="3"/>
      <c r="IVA151" s="3"/>
      <c r="IVB151" s="3"/>
      <c r="IVC151" s="3"/>
      <c r="IVD151" s="3"/>
      <c r="IVE151" s="3"/>
      <c r="IVF151" s="3"/>
      <c r="IVG151" s="3"/>
      <c r="IVH151" s="3"/>
      <c r="IVI151" s="3"/>
      <c r="IVJ151" s="3"/>
      <c r="IVK151" s="3"/>
      <c r="IVL151" s="3"/>
      <c r="IVM151" s="3"/>
      <c r="IVN151" s="3"/>
      <c r="IVO151" s="3"/>
      <c r="IVP151" s="3"/>
      <c r="IVQ151" s="3"/>
      <c r="IVR151" s="3"/>
      <c r="IVS151" s="3"/>
      <c r="IVT151" s="3"/>
      <c r="IVU151" s="3"/>
      <c r="IVV151" s="3"/>
      <c r="IVW151" s="3"/>
      <c r="IVX151" s="3"/>
      <c r="IVY151" s="3"/>
      <c r="IVZ151" s="3"/>
      <c r="IWA151" s="3"/>
      <c r="IWB151" s="3"/>
      <c r="IWC151" s="3"/>
      <c r="IWD151" s="3"/>
      <c r="IWE151" s="3"/>
      <c r="IWF151" s="3"/>
      <c r="IWG151" s="3"/>
      <c r="IWH151" s="3"/>
      <c r="IWI151" s="3"/>
      <c r="IWJ151" s="3"/>
      <c r="IWK151" s="3"/>
      <c r="IWL151" s="3"/>
      <c r="IWM151" s="3"/>
      <c r="IWN151" s="3"/>
      <c r="IWO151" s="3"/>
      <c r="IWP151" s="3"/>
      <c r="IWQ151" s="3"/>
      <c r="IWR151" s="3"/>
      <c r="IWS151" s="3"/>
      <c r="IWT151" s="3"/>
      <c r="IWU151" s="3"/>
      <c r="IWV151" s="3"/>
      <c r="IWW151" s="3"/>
      <c r="IWX151" s="3"/>
      <c r="IWY151" s="3"/>
      <c r="IWZ151" s="3"/>
      <c r="IXA151" s="3"/>
      <c r="IXB151" s="3"/>
      <c r="IXC151" s="3"/>
      <c r="IXD151" s="3"/>
      <c r="IXE151" s="3"/>
      <c r="IXF151" s="3"/>
      <c r="IXG151" s="3"/>
      <c r="IXH151" s="3"/>
      <c r="IXI151" s="3"/>
      <c r="IXJ151" s="3"/>
      <c r="IXK151" s="3"/>
      <c r="IXL151" s="3"/>
      <c r="IXM151" s="3"/>
      <c r="IXN151" s="3"/>
      <c r="IXO151" s="3"/>
      <c r="IXP151" s="3"/>
      <c r="IXQ151" s="3"/>
      <c r="IXR151" s="3"/>
      <c r="IXS151" s="3"/>
      <c r="IXT151" s="3"/>
      <c r="IXU151" s="3"/>
      <c r="IXV151" s="3"/>
      <c r="IXW151" s="3"/>
      <c r="IXX151" s="3"/>
      <c r="IXY151" s="3"/>
      <c r="IXZ151" s="3"/>
      <c r="IYA151" s="3"/>
      <c r="IYB151" s="3"/>
      <c r="IYC151" s="3"/>
      <c r="IYD151" s="3"/>
      <c r="IYE151" s="3"/>
      <c r="IYF151" s="3"/>
      <c r="IYG151" s="3"/>
      <c r="IYH151" s="3"/>
      <c r="IYI151" s="3"/>
      <c r="IYJ151" s="3"/>
      <c r="IYK151" s="3"/>
      <c r="IYL151" s="3"/>
      <c r="IYM151" s="3"/>
      <c r="IYN151" s="3"/>
      <c r="IYO151" s="3"/>
      <c r="IYP151" s="3"/>
      <c r="IYQ151" s="3"/>
      <c r="IYR151" s="3"/>
      <c r="IYS151" s="3"/>
      <c r="IYT151" s="3"/>
      <c r="IYU151" s="3"/>
      <c r="IYV151" s="3"/>
      <c r="IYW151" s="3"/>
      <c r="IYX151" s="3"/>
      <c r="IYY151" s="3"/>
      <c r="IYZ151" s="3"/>
      <c r="IZA151" s="3"/>
      <c r="IZB151" s="3"/>
      <c r="IZC151" s="3"/>
      <c r="IZD151" s="3"/>
      <c r="IZE151" s="3"/>
      <c r="IZF151" s="3"/>
      <c r="IZG151" s="3"/>
      <c r="IZH151" s="3"/>
      <c r="IZI151" s="3"/>
      <c r="IZJ151" s="3"/>
      <c r="IZK151" s="3"/>
      <c r="IZL151" s="3"/>
      <c r="IZM151" s="3"/>
      <c r="IZN151" s="3"/>
      <c r="IZO151" s="3"/>
      <c r="IZP151" s="3"/>
      <c r="IZQ151" s="3"/>
      <c r="IZR151" s="3"/>
      <c r="IZS151" s="3"/>
      <c r="IZT151" s="3"/>
      <c r="IZU151" s="3"/>
      <c r="IZV151" s="3"/>
      <c r="IZW151" s="3"/>
      <c r="IZX151" s="3"/>
      <c r="IZY151" s="3"/>
      <c r="IZZ151" s="3"/>
      <c r="JAA151" s="3"/>
      <c r="JAB151" s="3"/>
      <c r="JAC151" s="3"/>
      <c r="JAD151" s="3"/>
      <c r="JAE151" s="3"/>
      <c r="JAF151" s="3"/>
      <c r="JAG151" s="3"/>
      <c r="JAH151" s="3"/>
      <c r="JAI151" s="3"/>
      <c r="JAJ151" s="3"/>
      <c r="JAK151" s="3"/>
      <c r="JAL151" s="3"/>
      <c r="JAM151" s="3"/>
      <c r="JAN151" s="3"/>
      <c r="JAO151" s="3"/>
      <c r="JAP151" s="3"/>
      <c r="JAQ151" s="3"/>
      <c r="JAR151" s="3"/>
      <c r="JAS151" s="3"/>
      <c r="JAT151" s="3"/>
      <c r="JAU151" s="3"/>
      <c r="JAV151" s="3"/>
      <c r="JAW151" s="3"/>
      <c r="JAX151" s="3"/>
      <c r="JAY151" s="3"/>
      <c r="JAZ151" s="3"/>
      <c r="JBA151" s="3"/>
      <c r="JBB151" s="3"/>
      <c r="JBC151" s="3"/>
      <c r="JBD151" s="3"/>
      <c r="JBE151" s="3"/>
      <c r="JBF151" s="3"/>
      <c r="JBG151" s="3"/>
      <c r="JBH151" s="3"/>
      <c r="JBI151" s="3"/>
      <c r="JBJ151" s="3"/>
      <c r="JBK151" s="3"/>
      <c r="JBL151" s="3"/>
      <c r="JBM151" s="3"/>
      <c r="JBN151" s="3"/>
      <c r="JBO151" s="3"/>
      <c r="JBP151" s="3"/>
      <c r="JBQ151" s="3"/>
      <c r="JBR151" s="3"/>
      <c r="JBS151" s="3"/>
      <c r="JBT151" s="3"/>
      <c r="JBU151" s="3"/>
      <c r="JBV151" s="3"/>
      <c r="JBW151" s="3"/>
      <c r="JBX151" s="3"/>
      <c r="JBY151" s="3"/>
      <c r="JBZ151" s="3"/>
      <c r="JCA151" s="3"/>
      <c r="JCB151" s="3"/>
      <c r="JCC151" s="3"/>
      <c r="JCD151" s="3"/>
      <c r="JCE151" s="3"/>
      <c r="JCF151" s="3"/>
      <c r="JCG151" s="3"/>
      <c r="JCH151" s="3"/>
      <c r="JCI151" s="3"/>
      <c r="JCJ151" s="3"/>
      <c r="JCK151" s="3"/>
      <c r="JCL151" s="3"/>
      <c r="JCM151" s="3"/>
      <c r="JCN151" s="3"/>
      <c r="JCO151" s="3"/>
      <c r="JCP151" s="3"/>
      <c r="JCQ151" s="3"/>
      <c r="JCR151" s="3"/>
      <c r="JCS151" s="3"/>
      <c r="JCT151" s="3"/>
      <c r="JCU151" s="3"/>
      <c r="JCV151" s="3"/>
      <c r="JCW151" s="3"/>
      <c r="JCX151" s="3"/>
      <c r="JCY151" s="3"/>
      <c r="JCZ151" s="3"/>
      <c r="JDA151" s="3"/>
      <c r="JDB151" s="3"/>
      <c r="JDC151" s="3"/>
      <c r="JDD151" s="3"/>
      <c r="JDE151" s="3"/>
      <c r="JDF151" s="3"/>
      <c r="JDG151" s="3"/>
      <c r="JDH151" s="3"/>
      <c r="JDI151" s="3"/>
      <c r="JDJ151" s="3"/>
      <c r="JDK151" s="3"/>
      <c r="JDL151" s="3"/>
      <c r="JDM151" s="3"/>
      <c r="JDN151" s="3"/>
      <c r="JDO151" s="3"/>
      <c r="JDP151" s="3"/>
      <c r="JDQ151" s="3"/>
      <c r="JDR151" s="3"/>
      <c r="JDS151" s="3"/>
      <c r="JDT151" s="3"/>
      <c r="JDU151" s="3"/>
      <c r="JDV151" s="3"/>
      <c r="JDW151" s="3"/>
      <c r="JDX151" s="3"/>
      <c r="JDY151" s="3"/>
      <c r="JDZ151" s="3"/>
      <c r="JEA151" s="3"/>
      <c r="JEB151" s="3"/>
      <c r="JEC151" s="3"/>
      <c r="JED151" s="3"/>
      <c r="JEE151" s="3"/>
      <c r="JEF151" s="3"/>
      <c r="JEG151" s="3"/>
      <c r="JEH151" s="3"/>
      <c r="JEI151" s="3"/>
      <c r="JEJ151" s="3"/>
      <c r="JEK151" s="3"/>
      <c r="JEL151" s="3"/>
      <c r="JEM151" s="3"/>
      <c r="JEN151" s="3"/>
      <c r="JEO151" s="3"/>
      <c r="JEP151" s="3"/>
      <c r="JEQ151" s="3"/>
      <c r="JER151" s="3"/>
      <c r="JES151" s="3"/>
      <c r="JET151" s="3"/>
      <c r="JEU151" s="3"/>
      <c r="JEV151" s="3"/>
      <c r="JEW151" s="3"/>
      <c r="JEX151" s="3"/>
      <c r="JEY151" s="3"/>
      <c r="JEZ151" s="3"/>
      <c r="JFA151" s="3"/>
      <c r="JFB151" s="3"/>
      <c r="JFC151" s="3"/>
      <c r="JFD151" s="3"/>
      <c r="JFE151" s="3"/>
      <c r="JFF151" s="3"/>
      <c r="JFG151" s="3"/>
      <c r="JFH151" s="3"/>
      <c r="JFI151" s="3"/>
      <c r="JFJ151" s="3"/>
      <c r="JFK151" s="3"/>
      <c r="JFL151" s="3"/>
      <c r="JFM151" s="3"/>
      <c r="JFN151" s="3"/>
      <c r="JFO151" s="3"/>
      <c r="JFP151" s="3"/>
      <c r="JFQ151" s="3"/>
      <c r="JFR151" s="3"/>
      <c r="JFS151" s="3"/>
      <c r="JFT151" s="3"/>
      <c r="JFU151" s="3"/>
      <c r="JFV151" s="3"/>
      <c r="JFW151" s="3"/>
      <c r="JFX151" s="3"/>
      <c r="JFY151" s="3"/>
      <c r="JFZ151" s="3"/>
      <c r="JGA151" s="3"/>
      <c r="JGB151" s="3"/>
      <c r="JGC151" s="3"/>
      <c r="JGD151" s="3"/>
      <c r="JGE151" s="3"/>
      <c r="JGF151" s="3"/>
      <c r="JGG151" s="3"/>
      <c r="JGH151" s="3"/>
      <c r="JGI151" s="3"/>
      <c r="JGJ151" s="3"/>
      <c r="JGK151" s="3"/>
      <c r="JGL151" s="3"/>
      <c r="JGM151" s="3"/>
      <c r="JGN151" s="3"/>
      <c r="JGO151" s="3"/>
      <c r="JGP151" s="3"/>
      <c r="JGQ151" s="3"/>
      <c r="JGR151" s="3"/>
      <c r="JGS151" s="3"/>
      <c r="JGT151" s="3"/>
      <c r="JGU151" s="3"/>
      <c r="JGV151" s="3"/>
      <c r="JGW151" s="3"/>
      <c r="JGX151" s="3"/>
      <c r="JGY151" s="3"/>
      <c r="JGZ151" s="3"/>
      <c r="JHA151" s="3"/>
      <c r="JHB151" s="3"/>
      <c r="JHC151" s="3"/>
      <c r="JHD151" s="3"/>
      <c r="JHE151" s="3"/>
      <c r="JHF151" s="3"/>
      <c r="JHG151" s="3"/>
      <c r="JHH151" s="3"/>
      <c r="JHI151" s="3"/>
      <c r="JHJ151" s="3"/>
      <c r="JHK151" s="3"/>
      <c r="JHL151" s="3"/>
      <c r="JHM151" s="3"/>
      <c r="JHN151" s="3"/>
      <c r="JHO151" s="3"/>
      <c r="JHP151" s="3"/>
      <c r="JHQ151" s="3"/>
      <c r="JHR151" s="3"/>
      <c r="JHS151" s="3"/>
      <c r="JHT151" s="3"/>
      <c r="JHU151" s="3"/>
      <c r="JHV151" s="3"/>
      <c r="JHW151" s="3"/>
      <c r="JHX151" s="3"/>
      <c r="JHY151" s="3"/>
      <c r="JHZ151" s="3"/>
      <c r="JIA151" s="3"/>
      <c r="JIB151" s="3"/>
      <c r="JIC151" s="3"/>
      <c r="JID151" s="3"/>
      <c r="JIE151" s="3"/>
      <c r="JIF151" s="3"/>
      <c r="JIG151" s="3"/>
      <c r="JIH151" s="3"/>
      <c r="JII151" s="3"/>
      <c r="JIJ151" s="3"/>
      <c r="JIK151" s="3"/>
      <c r="JIL151" s="3"/>
      <c r="JIM151" s="3"/>
      <c r="JIN151" s="3"/>
      <c r="JIO151" s="3"/>
      <c r="JIP151" s="3"/>
      <c r="JIQ151" s="3"/>
      <c r="JIR151" s="3"/>
      <c r="JIS151" s="3"/>
      <c r="JIT151" s="3"/>
      <c r="JIU151" s="3"/>
      <c r="JIV151" s="3"/>
      <c r="JIW151" s="3"/>
      <c r="JIX151" s="3"/>
      <c r="JIY151" s="3"/>
      <c r="JIZ151" s="3"/>
      <c r="JJA151" s="3"/>
      <c r="JJB151" s="3"/>
      <c r="JJC151" s="3"/>
      <c r="JJD151" s="3"/>
      <c r="JJE151" s="3"/>
      <c r="JJF151" s="3"/>
      <c r="JJG151" s="3"/>
      <c r="JJH151" s="3"/>
      <c r="JJI151" s="3"/>
      <c r="JJJ151" s="3"/>
      <c r="JJK151" s="3"/>
      <c r="JJL151" s="3"/>
      <c r="JJM151" s="3"/>
      <c r="JJN151" s="3"/>
      <c r="JJO151" s="3"/>
      <c r="JJP151" s="3"/>
      <c r="JJQ151" s="3"/>
      <c r="JJR151" s="3"/>
      <c r="JJS151" s="3"/>
      <c r="JJT151" s="3"/>
      <c r="JJU151" s="3"/>
      <c r="JJV151" s="3"/>
      <c r="JJW151" s="3"/>
      <c r="JJX151" s="3"/>
      <c r="JJY151" s="3"/>
      <c r="JJZ151" s="3"/>
      <c r="JKA151" s="3"/>
      <c r="JKB151" s="3"/>
      <c r="JKC151" s="3"/>
      <c r="JKD151" s="3"/>
      <c r="JKE151" s="3"/>
      <c r="JKF151" s="3"/>
      <c r="JKG151" s="3"/>
      <c r="JKH151" s="3"/>
      <c r="JKI151" s="3"/>
      <c r="JKJ151" s="3"/>
      <c r="JKK151" s="3"/>
      <c r="JKL151" s="3"/>
      <c r="JKM151" s="3"/>
      <c r="JKN151" s="3"/>
      <c r="JKO151" s="3"/>
      <c r="JKP151" s="3"/>
      <c r="JKQ151" s="3"/>
      <c r="JKR151" s="3"/>
      <c r="JKS151" s="3"/>
      <c r="JKT151" s="3"/>
      <c r="JKU151" s="3"/>
      <c r="JKV151" s="3"/>
      <c r="JKW151" s="3"/>
      <c r="JKX151" s="3"/>
      <c r="JKY151" s="3"/>
      <c r="JKZ151" s="3"/>
      <c r="JLA151" s="3"/>
      <c r="JLB151" s="3"/>
      <c r="JLC151" s="3"/>
      <c r="JLD151" s="3"/>
      <c r="JLE151" s="3"/>
      <c r="JLF151" s="3"/>
      <c r="JLG151" s="3"/>
      <c r="JLH151" s="3"/>
      <c r="JLI151" s="3"/>
      <c r="JLJ151" s="3"/>
      <c r="JLK151" s="3"/>
      <c r="JLL151" s="3"/>
      <c r="JLM151" s="3"/>
      <c r="JLN151" s="3"/>
      <c r="JLO151" s="3"/>
      <c r="JLP151" s="3"/>
      <c r="JLQ151" s="3"/>
      <c r="JLR151" s="3"/>
      <c r="JLS151" s="3"/>
      <c r="JLT151" s="3"/>
      <c r="JLU151" s="3"/>
      <c r="JLV151" s="3"/>
      <c r="JLW151" s="3"/>
      <c r="JLX151" s="3"/>
      <c r="JLY151" s="3"/>
      <c r="JLZ151" s="3"/>
      <c r="JMA151" s="3"/>
      <c r="JMB151" s="3"/>
      <c r="JMC151" s="3"/>
      <c r="JMD151" s="3"/>
      <c r="JME151" s="3"/>
      <c r="JMF151" s="3"/>
      <c r="JMG151" s="3"/>
      <c r="JMH151" s="3"/>
      <c r="JMI151" s="3"/>
      <c r="JMJ151" s="3"/>
      <c r="JMK151" s="3"/>
      <c r="JML151" s="3"/>
      <c r="JMM151" s="3"/>
      <c r="JMN151" s="3"/>
      <c r="JMO151" s="3"/>
      <c r="JMP151" s="3"/>
      <c r="JMQ151" s="3"/>
      <c r="JMR151" s="3"/>
      <c r="JMS151" s="3"/>
      <c r="JMT151" s="3"/>
      <c r="JMU151" s="3"/>
      <c r="JMV151" s="3"/>
      <c r="JMW151" s="3"/>
      <c r="JMX151" s="3"/>
      <c r="JMY151" s="3"/>
      <c r="JMZ151" s="3"/>
      <c r="JNA151" s="3"/>
      <c r="JNB151" s="3"/>
      <c r="JNC151" s="3"/>
      <c r="JND151" s="3"/>
      <c r="JNE151" s="3"/>
      <c r="JNF151" s="3"/>
      <c r="JNG151" s="3"/>
      <c r="JNH151" s="3"/>
      <c r="JNI151" s="3"/>
      <c r="JNJ151" s="3"/>
      <c r="JNK151" s="3"/>
      <c r="JNL151" s="3"/>
      <c r="JNM151" s="3"/>
      <c r="JNN151" s="3"/>
      <c r="JNO151" s="3"/>
      <c r="JNP151" s="3"/>
      <c r="JNQ151" s="3"/>
      <c r="JNR151" s="3"/>
      <c r="JNS151" s="3"/>
      <c r="JNT151" s="3"/>
      <c r="JNU151" s="3"/>
      <c r="JNV151" s="3"/>
      <c r="JNW151" s="3"/>
      <c r="JNX151" s="3"/>
      <c r="JNY151" s="3"/>
      <c r="JNZ151" s="3"/>
      <c r="JOA151" s="3"/>
      <c r="JOB151" s="3"/>
      <c r="JOC151" s="3"/>
      <c r="JOD151" s="3"/>
      <c r="JOE151" s="3"/>
      <c r="JOF151" s="3"/>
      <c r="JOG151" s="3"/>
      <c r="JOH151" s="3"/>
      <c r="JOI151" s="3"/>
      <c r="JOJ151" s="3"/>
      <c r="JOK151" s="3"/>
      <c r="JOL151" s="3"/>
      <c r="JOM151" s="3"/>
      <c r="JON151" s="3"/>
      <c r="JOO151" s="3"/>
      <c r="JOP151" s="3"/>
      <c r="JOQ151" s="3"/>
      <c r="JOR151" s="3"/>
      <c r="JOS151" s="3"/>
      <c r="JOT151" s="3"/>
      <c r="JOU151" s="3"/>
      <c r="JOV151" s="3"/>
      <c r="JOW151" s="3"/>
      <c r="JOX151" s="3"/>
      <c r="JOY151" s="3"/>
      <c r="JOZ151" s="3"/>
      <c r="JPA151" s="3"/>
      <c r="JPB151" s="3"/>
      <c r="JPC151" s="3"/>
      <c r="JPD151" s="3"/>
      <c r="JPE151" s="3"/>
      <c r="JPF151" s="3"/>
      <c r="JPG151" s="3"/>
      <c r="JPH151" s="3"/>
      <c r="JPI151" s="3"/>
      <c r="JPJ151" s="3"/>
      <c r="JPK151" s="3"/>
      <c r="JPL151" s="3"/>
      <c r="JPM151" s="3"/>
      <c r="JPN151" s="3"/>
      <c r="JPO151" s="3"/>
      <c r="JPP151" s="3"/>
      <c r="JPQ151" s="3"/>
      <c r="JPR151" s="3"/>
      <c r="JPS151" s="3"/>
      <c r="JPT151" s="3"/>
      <c r="JPU151" s="3"/>
      <c r="JPV151" s="3"/>
      <c r="JPW151" s="3"/>
      <c r="JPX151" s="3"/>
      <c r="JPY151" s="3"/>
      <c r="JPZ151" s="3"/>
      <c r="JQA151" s="3"/>
      <c r="JQB151" s="3"/>
      <c r="JQC151" s="3"/>
      <c r="JQD151" s="3"/>
      <c r="JQE151" s="3"/>
      <c r="JQF151" s="3"/>
      <c r="JQG151" s="3"/>
      <c r="JQH151" s="3"/>
      <c r="JQI151" s="3"/>
      <c r="JQJ151" s="3"/>
      <c r="JQK151" s="3"/>
      <c r="JQL151" s="3"/>
      <c r="JQM151" s="3"/>
      <c r="JQN151" s="3"/>
      <c r="JQO151" s="3"/>
      <c r="JQP151" s="3"/>
      <c r="JQQ151" s="3"/>
      <c r="JQR151" s="3"/>
      <c r="JQS151" s="3"/>
      <c r="JQT151" s="3"/>
      <c r="JQU151" s="3"/>
      <c r="JQV151" s="3"/>
      <c r="JQW151" s="3"/>
      <c r="JQX151" s="3"/>
      <c r="JQY151" s="3"/>
      <c r="JQZ151" s="3"/>
      <c r="JRA151" s="3"/>
      <c r="JRB151" s="3"/>
      <c r="JRC151" s="3"/>
      <c r="JRD151" s="3"/>
      <c r="JRE151" s="3"/>
      <c r="JRF151" s="3"/>
      <c r="JRG151" s="3"/>
      <c r="JRH151" s="3"/>
      <c r="JRI151" s="3"/>
      <c r="JRJ151" s="3"/>
      <c r="JRK151" s="3"/>
      <c r="JRL151" s="3"/>
      <c r="JRM151" s="3"/>
      <c r="JRN151" s="3"/>
      <c r="JRO151" s="3"/>
      <c r="JRP151" s="3"/>
      <c r="JRQ151" s="3"/>
      <c r="JRR151" s="3"/>
      <c r="JRS151" s="3"/>
      <c r="JRT151" s="3"/>
      <c r="JRU151" s="3"/>
      <c r="JRV151" s="3"/>
      <c r="JRW151" s="3"/>
      <c r="JRX151" s="3"/>
      <c r="JRY151" s="3"/>
      <c r="JRZ151" s="3"/>
      <c r="JSA151" s="3"/>
      <c r="JSB151" s="3"/>
      <c r="JSC151" s="3"/>
      <c r="JSD151" s="3"/>
      <c r="JSE151" s="3"/>
      <c r="JSF151" s="3"/>
      <c r="JSG151" s="3"/>
      <c r="JSH151" s="3"/>
      <c r="JSI151" s="3"/>
      <c r="JSJ151" s="3"/>
      <c r="JSK151" s="3"/>
      <c r="JSL151" s="3"/>
      <c r="JSM151" s="3"/>
      <c r="JSN151" s="3"/>
      <c r="JSO151" s="3"/>
      <c r="JSP151" s="3"/>
      <c r="JSQ151" s="3"/>
      <c r="JSR151" s="3"/>
      <c r="JSS151" s="3"/>
      <c r="JST151" s="3"/>
      <c r="JSU151" s="3"/>
      <c r="JSV151" s="3"/>
      <c r="JSW151" s="3"/>
      <c r="JSX151" s="3"/>
      <c r="JSY151" s="3"/>
      <c r="JSZ151" s="3"/>
      <c r="JTA151" s="3"/>
      <c r="JTB151" s="3"/>
      <c r="JTC151" s="3"/>
      <c r="JTD151" s="3"/>
      <c r="JTE151" s="3"/>
      <c r="JTF151" s="3"/>
      <c r="JTG151" s="3"/>
      <c r="JTH151" s="3"/>
      <c r="JTI151" s="3"/>
      <c r="JTJ151" s="3"/>
      <c r="JTK151" s="3"/>
      <c r="JTL151" s="3"/>
      <c r="JTM151" s="3"/>
      <c r="JTN151" s="3"/>
      <c r="JTO151" s="3"/>
      <c r="JTP151" s="3"/>
      <c r="JTQ151" s="3"/>
      <c r="JTR151" s="3"/>
      <c r="JTS151" s="3"/>
      <c r="JTT151" s="3"/>
      <c r="JTU151" s="3"/>
      <c r="JTV151" s="3"/>
      <c r="JTW151" s="3"/>
      <c r="JTX151" s="3"/>
      <c r="JTY151" s="3"/>
      <c r="JTZ151" s="3"/>
      <c r="JUA151" s="3"/>
      <c r="JUB151" s="3"/>
      <c r="JUC151" s="3"/>
      <c r="JUD151" s="3"/>
      <c r="JUE151" s="3"/>
      <c r="JUF151" s="3"/>
      <c r="JUG151" s="3"/>
      <c r="JUH151" s="3"/>
      <c r="JUI151" s="3"/>
      <c r="JUJ151" s="3"/>
      <c r="JUK151" s="3"/>
      <c r="JUL151" s="3"/>
      <c r="JUM151" s="3"/>
      <c r="JUN151" s="3"/>
      <c r="JUO151" s="3"/>
      <c r="JUP151" s="3"/>
      <c r="JUQ151" s="3"/>
      <c r="JUR151" s="3"/>
      <c r="JUS151" s="3"/>
      <c r="JUT151" s="3"/>
      <c r="JUU151" s="3"/>
      <c r="JUV151" s="3"/>
      <c r="JUW151" s="3"/>
      <c r="JUX151" s="3"/>
      <c r="JUY151" s="3"/>
      <c r="JUZ151" s="3"/>
      <c r="JVA151" s="3"/>
      <c r="JVB151" s="3"/>
      <c r="JVC151" s="3"/>
      <c r="JVD151" s="3"/>
      <c r="JVE151" s="3"/>
      <c r="JVF151" s="3"/>
      <c r="JVG151" s="3"/>
      <c r="JVH151" s="3"/>
      <c r="JVI151" s="3"/>
      <c r="JVJ151" s="3"/>
      <c r="JVK151" s="3"/>
      <c r="JVL151" s="3"/>
      <c r="JVM151" s="3"/>
      <c r="JVN151" s="3"/>
      <c r="JVO151" s="3"/>
      <c r="JVP151" s="3"/>
      <c r="JVQ151" s="3"/>
      <c r="JVR151" s="3"/>
      <c r="JVS151" s="3"/>
      <c r="JVT151" s="3"/>
      <c r="JVU151" s="3"/>
      <c r="JVV151" s="3"/>
      <c r="JVW151" s="3"/>
      <c r="JVX151" s="3"/>
      <c r="JVY151" s="3"/>
      <c r="JVZ151" s="3"/>
      <c r="JWA151" s="3"/>
      <c r="JWB151" s="3"/>
      <c r="JWC151" s="3"/>
      <c r="JWD151" s="3"/>
      <c r="JWE151" s="3"/>
      <c r="JWF151" s="3"/>
      <c r="JWG151" s="3"/>
      <c r="JWH151" s="3"/>
      <c r="JWI151" s="3"/>
      <c r="JWJ151" s="3"/>
      <c r="JWK151" s="3"/>
      <c r="JWL151" s="3"/>
      <c r="JWM151" s="3"/>
      <c r="JWN151" s="3"/>
      <c r="JWO151" s="3"/>
      <c r="JWP151" s="3"/>
      <c r="JWQ151" s="3"/>
      <c r="JWR151" s="3"/>
      <c r="JWS151" s="3"/>
      <c r="JWT151" s="3"/>
      <c r="JWU151" s="3"/>
      <c r="JWV151" s="3"/>
      <c r="JWW151" s="3"/>
      <c r="JWX151" s="3"/>
      <c r="JWY151" s="3"/>
      <c r="JWZ151" s="3"/>
      <c r="JXA151" s="3"/>
      <c r="JXB151" s="3"/>
      <c r="JXC151" s="3"/>
      <c r="JXD151" s="3"/>
      <c r="JXE151" s="3"/>
      <c r="JXF151" s="3"/>
      <c r="JXG151" s="3"/>
      <c r="JXH151" s="3"/>
      <c r="JXI151" s="3"/>
      <c r="JXJ151" s="3"/>
      <c r="JXK151" s="3"/>
      <c r="JXL151" s="3"/>
      <c r="JXM151" s="3"/>
      <c r="JXN151" s="3"/>
      <c r="JXO151" s="3"/>
      <c r="JXP151" s="3"/>
      <c r="JXQ151" s="3"/>
      <c r="JXR151" s="3"/>
      <c r="JXS151" s="3"/>
      <c r="JXT151" s="3"/>
      <c r="JXU151" s="3"/>
      <c r="JXV151" s="3"/>
      <c r="JXW151" s="3"/>
      <c r="JXX151" s="3"/>
      <c r="JXY151" s="3"/>
      <c r="JXZ151" s="3"/>
      <c r="JYA151" s="3"/>
      <c r="JYB151" s="3"/>
      <c r="JYC151" s="3"/>
      <c r="JYD151" s="3"/>
      <c r="JYE151" s="3"/>
      <c r="JYF151" s="3"/>
      <c r="JYG151" s="3"/>
      <c r="JYH151" s="3"/>
      <c r="JYI151" s="3"/>
      <c r="JYJ151" s="3"/>
      <c r="JYK151" s="3"/>
      <c r="JYL151" s="3"/>
      <c r="JYM151" s="3"/>
      <c r="JYN151" s="3"/>
      <c r="JYO151" s="3"/>
      <c r="JYP151" s="3"/>
      <c r="JYQ151" s="3"/>
      <c r="JYR151" s="3"/>
      <c r="JYS151" s="3"/>
      <c r="JYT151" s="3"/>
      <c r="JYU151" s="3"/>
      <c r="JYV151" s="3"/>
      <c r="JYW151" s="3"/>
      <c r="JYX151" s="3"/>
      <c r="JYY151" s="3"/>
      <c r="JYZ151" s="3"/>
      <c r="JZA151" s="3"/>
      <c r="JZB151" s="3"/>
      <c r="JZC151" s="3"/>
      <c r="JZD151" s="3"/>
      <c r="JZE151" s="3"/>
      <c r="JZF151" s="3"/>
      <c r="JZG151" s="3"/>
      <c r="JZH151" s="3"/>
      <c r="JZI151" s="3"/>
      <c r="JZJ151" s="3"/>
      <c r="JZK151" s="3"/>
      <c r="JZL151" s="3"/>
      <c r="JZM151" s="3"/>
      <c r="JZN151" s="3"/>
      <c r="JZO151" s="3"/>
      <c r="JZP151" s="3"/>
      <c r="JZQ151" s="3"/>
      <c r="JZR151" s="3"/>
      <c r="JZS151" s="3"/>
      <c r="JZT151" s="3"/>
      <c r="JZU151" s="3"/>
      <c r="JZV151" s="3"/>
      <c r="JZW151" s="3"/>
      <c r="JZX151" s="3"/>
      <c r="JZY151" s="3"/>
      <c r="JZZ151" s="3"/>
      <c r="KAA151" s="3"/>
      <c r="KAB151" s="3"/>
      <c r="KAC151" s="3"/>
      <c r="KAD151" s="3"/>
      <c r="KAE151" s="3"/>
      <c r="KAF151" s="3"/>
      <c r="KAG151" s="3"/>
      <c r="KAH151" s="3"/>
      <c r="KAI151" s="3"/>
      <c r="KAJ151" s="3"/>
      <c r="KAK151" s="3"/>
      <c r="KAL151" s="3"/>
      <c r="KAM151" s="3"/>
      <c r="KAN151" s="3"/>
      <c r="KAO151" s="3"/>
      <c r="KAP151" s="3"/>
      <c r="KAQ151" s="3"/>
      <c r="KAR151" s="3"/>
      <c r="KAS151" s="3"/>
      <c r="KAT151" s="3"/>
      <c r="KAU151" s="3"/>
      <c r="KAV151" s="3"/>
      <c r="KAW151" s="3"/>
      <c r="KAX151" s="3"/>
      <c r="KAY151" s="3"/>
      <c r="KAZ151" s="3"/>
      <c r="KBA151" s="3"/>
      <c r="KBB151" s="3"/>
      <c r="KBC151" s="3"/>
      <c r="KBD151" s="3"/>
      <c r="KBE151" s="3"/>
      <c r="KBF151" s="3"/>
      <c r="KBG151" s="3"/>
      <c r="KBH151" s="3"/>
      <c r="KBI151" s="3"/>
      <c r="KBJ151" s="3"/>
      <c r="KBK151" s="3"/>
      <c r="KBL151" s="3"/>
      <c r="KBM151" s="3"/>
      <c r="KBN151" s="3"/>
      <c r="KBO151" s="3"/>
      <c r="KBP151" s="3"/>
      <c r="KBQ151" s="3"/>
      <c r="KBR151" s="3"/>
      <c r="KBS151" s="3"/>
      <c r="KBT151" s="3"/>
      <c r="KBU151" s="3"/>
      <c r="KBV151" s="3"/>
      <c r="KBW151" s="3"/>
      <c r="KBX151" s="3"/>
      <c r="KBY151" s="3"/>
      <c r="KBZ151" s="3"/>
      <c r="KCA151" s="3"/>
      <c r="KCB151" s="3"/>
      <c r="KCC151" s="3"/>
      <c r="KCD151" s="3"/>
      <c r="KCE151" s="3"/>
      <c r="KCF151" s="3"/>
      <c r="KCG151" s="3"/>
      <c r="KCH151" s="3"/>
      <c r="KCI151" s="3"/>
      <c r="KCJ151" s="3"/>
      <c r="KCK151" s="3"/>
      <c r="KCL151" s="3"/>
      <c r="KCM151" s="3"/>
      <c r="KCN151" s="3"/>
      <c r="KCO151" s="3"/>
      <c r="KCP151" s="3"/>
      <c r="KCQ151" s="3"/>
      <c r="KCR151" s="3"/>
      <c r="KCS151" s="3"/>
      <c r="KCT151" s="3"/>
      <c r="KCU151" s="3"/>
      <c r="KCV151" s="3"/>
      <c r="KCW151" s="3"/>
      <c r="KCX151" s="3"/>
      <c r="KCY151" s="3"/>
      <c r="KCZ151" s="3"/>
      <c r="KDA151" s="3"/>
      <c r="KDB151" s="3"/>
      <c r="KDC151" s="3"/>
      <c r="KDD151" s="3"/>
      <c r="KDE151" s="3"/>
      <c r="KDF151" s="3"/>
      <c r="KDG151" s="3"/>
      <c r="KDH151" s="3"/>
      <c r="KDI151" s="3"/>
      <c r="KDJ151" s="3"/>
      <c r="KDK151" s="3"/>
      <c r="KDL151" s="3"/>
      <c r="KDM151" s="3"/>
      <c r="KDN151" s="3"/>
      <c r="KDO151" s="3"/>
      <c r="KDP151" s="3"/>
      <c r="KDQ151" s="3"/>
      <c r="KDR151" s="3"/>
      <c r="KDS151" s="3"/>
      <c r="KDT151" s="3"/>
      <c r="KDU151" s="3"/>
      <c r="KDV151" s="3"/>
      <c r="KDW151" s="3"/>
      <c r="KDX151" s="3"/>
      <c r="KDY151" s="3"/>
      <c r="KDZ151" s="3"/>
      <c r="KEA151" s="3"/>
      <c r="KEB151" s="3"/>
      <c r="KEC151" s="3"/>
      <c r="KED151" s="3"/>
      <c r="KEE151" s="3"/>
      <c r="KEF151" s="3"/>
      <c r="KEG151" s="3"/>
      <c r="KEH151" s="3"/>
      <c r="KEI151" s="3"/>
      <c r="KEJ151" s="3"/>
      <c r="KEK151" s="3"/>
      <c r="KEL151" s="3"/>
      <c r="KEM151" s="3"/>
      <c r="KEN151" s="3"/>
      <c r="KEO151" s="3"/>
      <c r="KEP151" s="3"/>
      <c r="KEQ151" s="3"/>
      <c r="KER151" s="3"/>
      <c r="KES151" s="3"/>
      <c r="KET151" s="3"/>
      <c r="KEU151" s="3"/>
      <c r="KEV151" s="3"/>
      <c r="KEW151" s="3"/>
      <c r="KEX151" s="3"/>
      <c r="KEY151" s="3"/>
      <c r="KEZ151" s="3"/>
      <c r="KFA151" s="3"/>
      <c r="KFB151" s="3"/>
      <c r="KFC151" s="3"/>
      <c r="KFD151" s="3"/>
      <c r="KFE151" s="3"/>
      <c r="KFF151" s="3"/>
      <c r="KFG151" s="3"/>
      <c r="KFH151" s="3"/>
      <c r="KFI151" s="3"/>
      <c r="KFJ151" s="3"/>
      <c r="KFK151" s="3"/>
      <c r="KFL151" s="3"/>
      <c r="KFM151" s="3"/>
      <c r="KFN151" s="3"/>
      <c r="KFO151" s="3"/>
      <c r="KFP151" s="3"/>
      <c r="KFQ151" s="3"/>
      <c r="KFR151" s="3"/>
      <c r="KFS151" s="3"/>
      <c r="KFT151" s="3"/>
      <c r="KFU151" s="3"/>
      <c r="KFV151" s="3"/>
      <c r="KFW151" s="3"/>
      <c r="KFX151" s="3"/>
      <c r="KFY151" s="3"/>
      <c r="KFZ151" s="3"/>
      <c r="KGA151" s="3"/>
      <c r="KGB151" s="3"/>
      <c r="KGC151" s="3"/>
      <c r="KGD151" s="3"/>
      <c r="KGE151" s="3"/>
      <c r="KGF151" s="3"/>
      <c r="KGG151" s="3"/>
      <c r="KGH151" s="3"/>
      <c r="KGI151" s="3"/>
      <c r="KGJ151" s="3"/>
      <c r="KGK151" s="3"/>
      <c r="KGL151" s="3"/>
      <c r="KGM151" s="3"/>
      <c r="KGN151" s="3"/>
      <c r="KGO151" s="3"/>
      <c r="KGP151" s="3"/>
      <c r="KGQ151" s="3"/>
      <c r="KGR151" s="3"/>
      <c r="KGS151" s="3"/>
      <c r="KGT151" s="3"/>
      <c r="KGU151" s="3"/>
      <c r="KGV151" s="3"/>
      <c r="KGW151" s="3"/>
      <c r="KGX151" s="3"/>
      <c r="KGY151" s="3"/>
      <c r="KGZ151" s="3"/>
      <c r="KHA151" s="3"/>
      <c r="KHB151" s="3"/>
      <c r="KHC151" s="3"/>
      <c r="KHD151" s="3"/>
      <c r="KHE151" s="3"/>
      <c r="KHF151" s="3"/>
      <c r="KHG151" s="3"/>
      <c r="KHH151" s="3"/>
      <c r="KHI151" s="3"/>
      <c r="KHJ151" s="3"/>
      <c r="KHK151" s="3"/>
      <c r="KHL151" s="3"/>
      <c r="KHM151" s="3"/>
      <c r="KHN151" s="3"/>
      <c r="KHO151" s="3"/>
      <c r="KHP151" s="3"/>
      <c r="KHQ151" s="3"/>
      <c r="KHR151" s="3"/>
      <c r="KHS151" s="3"/>
      <c r="KHT151" s="3"/>
      <c r="KHU151" s="3"/>
      <c r="KHV151" s="3"/>
      <c r="KHW151" s="3"/>
      <c r="KHX151" s="3"/>
      <c r="KHY151" s="3"/>
      <c r="KHZ151" s="3"/>
      <c r="KIA151" s="3"/>
      <c r="KIB151" s="3"/>
      <c r="KIC151" s="3"/>
      <c r="KID151" s="3"/>
      <c r="KIE151" s="3"/>
      <c r="KIF151" s="3"/>
      <c r="KIG151" s="3"/>
      <c r="KIH151" s="3"/>
      <c r="KII151" s="3"/>
      <c r="KIJ151" s="3"/>
      <c r="KIK151" s="3"/>
      <c r="KIL151" s="3"/>
      <c r="KIM151" s="3"/>
      <c r="KIN151" s="3"/>
      <c r="KIO151" s="3"/>
      <c r="KIP151" s="3"/>
      <c r="KIQ151" s="3"/>
      <c r="KIR151" s="3"/>
      <c r="KIS151" s="3"/>
      <c r="KIT151" s="3"/>
      <c r="KIU151" s="3"/>
      <c r="KIV151" s="3"/>
      <c r="KIW151" s="3"/>
      <c r="KIX151" s="3"/>
      <c r="KIY151" s="3"/>
      <c r="KIZ151" s="3"/>
      <c r="KJA151" s="3"/>
      <c r="KJB151" s="3"/>
      <c r="KJC151" s="3"/>
      <c r="KJD151" s="3"/>
      <c r="KJE151" s="3"/>
      <c r="KJF151" s="3"/>
      <c r="KJG151" s="3"/>
      <c r="KJH151" s="3"/>
      <c r="KJI151" s="3"/>
      <c r="KJJ151" s="3"/>
      <c r="KJK151" s="3"/>
      <c r="KJL151" s="3"/>
      <c r="KJM151" s="3"/>
      <c r="KJN151" s="3"/>
      <c r="KJO151" s="3"/>
      <c r="KJP151" s="3"/>
      <c r="KJQ151" s="3"/>
      <c r="KJR151" s="3"/>
      <c r="KJS151" s="3"/>
      <c r="KJT151" s="3"/>
      <c r="KJU151" s="3"/>
      <c r="KJV151" s="3"/>
      <c r="KJW151" s="3"/>
      <c r="KJX151" s="3"/>
      <c r="KJY151" s="3"/>
      <c r="KJZ151" s="3"/>
      <c r="KKA151" s="3"/>
      <c r="KKB151" s="3"/>
      <c r="KKC151" s="3"/>
      <c r="KKD151" s="3"/>
      <c r="KKE151" s="3"/>
      <c r="KKF151" s="3"/>
      <c r="KKG151" s="3"/>
      <c r="KKH151" s="3"/>
      <c r="KKI151" s="3"/>
      <c r="KKJ151" s="3"/>
      <c r="KKK151" s="3"/>
      <c r="KKL151" s="3"/>
      <c r="KKM151" s="3"/>
      <c r="KKN151" s="3"/>
      <c r="KKO151" s="3"/>
      <c r="KKP151" s="3"/>
      <c r="KKQ151" s="3"/>
      <c r="KKR151" s="3"/>
      <c r="KKS151" s="3"/>
      <c r="KKT151" s="3"/>
      <c r="KKU151" s="3"/>
      <c r="KKV151" s="3"/>
      <c r="KKW151" s="3"/>
      <c r="KKX151" s="3"/>
      <c r="KKY151" s="3"/>
      <c r="KKZ151" s="3"/>
      <c r="KLA151" s="3"/>
      <c r="KLB151" s="3"/>
      <c r="KLC151" s="3"/>
      <c r="KLD151" s="3"/>
      <c r="KLE151" s="3"/>
      <c r="KLF151" s="3"/>
      <c r="KLG151" s="3"/>
      <c r="KLH151" s="3"/>
      <c r="KLI151" s="3"/>
      <c r="KLJ151" s="3"/>
      <c r="KLK151" s="3"/>
      <c r="KLL151" s="3"/>
      <c r="KLM151" s="3"/>
      <c r="KLN151" s="3"/>
      <c r="KLO151" s="3"/>
      <c r="KLP151" s="3"/>
      <c r="KLQ151" s="3"/>
      <c r="KLR151" s="3"/>
      <c r="KLS151" s="3"/>
      <c r="KLT151" s="3"/>
      <c r="KLU151" s="3"/>
      <c r="KLV151" s="3"/>
      <c r="KLW151" s="3"/>
      <c r="KLX151" s="3"/>
      <c r="KLY151" s="3"/>
      <c r="KLZ151" s="3"/>
      <c r="KMA151" s="3"/>
      <c r="KMB151" s="3"/>
      <c r="KMC151" s="3"/>
      <c r="KMD151" s="3"/>
      <c r="KME151" s="3"/>
      <c r="KMF151" s="3"/>
      <c r="KMG151" s="3"/>
      <c r="KMH151" s="3"/>
      <c r="KMI151" s="3"/>
      <c r="KMJ151" s="3"/>
      <c r="KMK151" s="3"/>
      <c r="KML151" s="3"/>
      <c r="KMM151" s="3"/>
      <c r="KMN151" s="3"/>
      <c r="KMO151" s="3"/>
      <c r="KMP151" s="3"/>
      <c r="KMQ151" s="3"/>
      <c r="KMR151" s="3"/>
      <c r="KMS151" s="3"/>
      <c r="KMT151" s="3"/>
      <c r="KMU151" s="3"/>
      <c r="KMV151" s="3"/>
      <c r="KMW151" s="3"/>
      <c r="KMX151" s="3"/>
      <c r="KMY151" s="3"/>
      <c r="KMZ151" s="3"/>
      <c r="KNA151" s="3"/>
      <c r="KNB151" s="3"/>
      <c r="KNC151" s="3"/>
      <c r="KND151" s="3"/>
      <c r="KNE151" s="3"/>
      <c r="KNF151" s="3"/>
      <c r="KNG151" s="3"/>
      <c r="KNH151" s="3"/>
      <c r="KNI151" s="3"/>
      <c r="KNJ151" s="3"/>
      <c r="KNK151" s="3"/>
      <c r="KNL151" s="3"/>
      <c r="KNM151" s="3"/>
      <c r="KNN151" s="3"/>
      <c r="KNO151" s="3"/>
      <c r="KNP151" s="3"/>
      <c r="KNQ151" s="3"/>
      <c r="KNR151" s="3"/>
      <c r="KNS151" s="3"/>
      <c r="KNT151" s="3"/>
      <c r="KNU151" s="3"/>
      <c r="KNV151" s="3"/>
      <c r="KNW151" s="3"/>
      <c r="KNX151" s="3"/>
      <c r="KNY151" s="3"/>
      <c r="KNZ151" s="3"/>
      <c r="KOA151" s="3"/>
      <c r="KOB151" s="3"/>
      <c r="KOC151" s="3"/>
      <c r="KOD151" s="3"/>
      <c r="KOE151" s="3"/>
      <c r="KOF151" s="3"/>
      <c r="KOG151" s="3"/>
      <c r="KOH151" s="3"/>
      <c r="KOI151" s="3"/>
      <c r="KOJ151" s="3"/>
      <c r="KOK151" s="3"/>
      <c r="KOL151" s="3"/>
      <c r="KOM151" s="3"/>
      <c r="KON151" s="3"/>
      <c r="KOO151" s="3"/>
      <c r="KOP151" s="3"/>
      <c r="KOQ151" s="3"/>
      <c r="KOR151" s="3"/>
      <c r="KOS151" s="3"/>
      <c r="KOT151" s="3"/>
      <c r="KOU151" s="3"/>
      <c r="KOV151" s="3"/>
      <c r="KOW151" s="3"/>
      <c r="KOX151" s="3"/>
      <c r="KOY151" s="3"/>
      <c r="KOZ151" s="3"/>
      <c r="KPA151" s="3"/>
      <c r="KPB151" s="3"/>
      <c r="KPC151" s="3"/>
      <c r="KPD151" s="3"/>
      <c r="KPE151" s="3"/>
      <c r="KPF151" s="3"/>
      <c r="KPG151" s="3"/>
      <c r="KPH151" s="3"/>
      <c r="KPI151" s="3"/>
      <c r="KPJ151" s="3"/>
      <c r="KPK151" s="3"/>
      <c r="KPL151" s="3"/>
      <c r="KPM151" s="3"/>
      <c r="KPN151" s="3"/>
      <c r="KPO151" s="3"/>
      <c r="KPP151" s="3"/>
      <c r="KPQ151" s="3"/>
      <c r="KPR151" s="3"/>
      <c r="KPS151" s="3"/>
      <c r="KPT151" s="3"/>
      <c r="KPU151" s="3"/>
      <c r="KPV151" s="3"/>
      <c r="KPW151" s="3"/>
      <c r="KPX151" s="3"/>
      <c r="KPY151" s="3"/>
      <c r="KPZ151" s="3"/>
      <c r="KQA151" s="3"/>
      <c r="KQB151" s="3"/>
      <c r="KQC151" s="3"/>
      <c r="KQD151" s="3"/>
      <c r="KQE151" s="3"/>
      <c r="KQF151" s="3"/>
      <c r="KQG151" s="3"/>
      <c r="KQH151" s="3"/>
      <c r="KQI151" s="3"/>
      <c r="KQJ151" s="3"/>
      <c r="KQK151" s="3"/>
      <c r="KQL151" s="3"/>
      <c r="KQM151" s="3"/>
      <c r="KQN151" s="3"/>
      <c r="KQO151" s="3"/>
      <c r="KQP151" s="3"/>
      <c r="KQQ151" s="3"/>
      <c r="KQR151" s="3"/>
      <c r="KQS151" s="3"/>
      <c r="KQT151" s="3"/>
      <c r="KQU151" s="3"/>
      <c r="KQV151" s="3"/>
      <c r="KQW151" s="3"/>
      <c r="KQX151" s="3"/>
      <c r="KQY151" s="3"/>
      <c r="KQZ151" s="3"/>
      <c r="KRA151" s="3"/>
      <c r="KRB151" s="3"/>
      <c r="KRC151" s="3"/>
      <c r="KRD151" s="3"/>
      <c r="KRE151" s="3"/>
      <c r="KRF151" s="3"/>
      <c r="KRG151" s="3"/>
      <c r="KRH151" s="3"/>
      <c r="KRI151" s="3"/>
      <c r="KRJ151" s="3"/>
      <c r="KRK151" s="3"/>
      <c r="KRL151" s="3"/>
      <c r="KRM151" s="3"/>
      <c r="KRN151" s="3"/>
      <c r="KRO151" s="3"/>
      <c r="KRP151" s="3"/>
      <c r="KRQ151" s="3"/>
      <c r="KRR151" s="3"/>
      <c r="KRS151" s="3"/>
      <c r="KRT151" s="3"/>
      <c r="KRU151" s="3"/>
      <c r="KRV151" s="3"/>
      <c r="KRW151" s="3"/>
      <c r="KRX151" s="3"/>
      <c r="KRY151" s="3"/>
      <c r="KRZ151" s="3"/>
      <c r="KSA151" s="3"/>
      <c r="KSB151" s="3"/>
      <c r="KSC151" s="3"/>
      <c r="KSD151" s="3"/>
      <c r="KSE151" s="3"/>
      <c r="KSF151" s="3"/>
      <c r="KSG151" s="3"/>
      <c r="KSH151" s="3"/>
      <c r="KSI151" s="3"/>
      <c r="KSJ151" s="3"/>
      <c r="KSK151" s="3"/>
      <c r="KSL151" s="3"/>
      <c r="KSM151" s="3"/>
      <c r="KSN151" s="3"/>
      <c r="KSO151" s="3"/>
      <c r="KSP151" s="3"/>
      <c r="KSQ151" s="3"/>
      <c r="KSR151" s="3"/>
      <c r="KSS151" s="3"/>
      <c r="KST151" s="3"/>
      <c r="KSU151" s="3"/>
      <c r="KSV151" s="3"/>
      <c r="KSW151" s="3"/>
      <c r="KSX151" s="3"/>
      <c r="KSY151" s="3"/>
      <c r="KSZ151" s="3"/>
      <c r="KTA151" s="3"/>
      <c r="KTB151" s="3"/>
      <c r="KTC151" s="3"/>
      <c r="KTD151" s="3"/>
      <c r="KTE151" s="3"/>
      <c r="KTF151" s="3"/>
      <c r="KTG151" s="3"/>
      <c r="KTH151" s="3"/>
      <c r="KTI151" s="3"/>
      <c r="KTJ151" s="3"/>
      <c r="KTK151" s="3"/>
      <c r="KTL151" s="3"/>
      <c r="KTM151" s="3"/>
      <c r="KTN151" s="3"/>
      <c r="KTO151" s="3"/>
      <c r="KTP151" s="3"/>
      <c r="KTQ151" s="3"/>
      <c r="KTR151" s="3"/>
      <c r="KTS151" s="3"/>
      <c r="KTT151" s="3"/>
      <c r="KTU151" s="3"/>
      <c r="KTV151" s="3"/>
      <c r="KTW151" s="3"/>
      <c r="KTX151" s="3"/>
      <c r="KTY151" s="3"/>
      <c r="KTZ151" s="3"/>
      <c r="KUA151" s="3"/>
      <c r="KUB151" s="3"/>
      <c r="KUC151" s="3"/>
      <c r="KUD151" s="3"/>
      <c r="KUE151" s="3"/>
      <c r="KUF151" s="3"/>
      <c r="KUG151" s="3"/>
      <c r="KUH151" s="3"/>
      <c r="KUI151" s="3"/>
      <c r="KUJ151" s="3"/>
      <c r="KUK151" s="3"/>
      <c r="KUL151" s="3"/>
      <c r="KUM151" s="3"/>
      <c r="KUN151" s="3"/>
      <c r="KUO151" s="3"/>
      <c r="KUP151" s="3"/>
      <c r="KUQ151" s="3"/>
      <c r="KUR151" s="3"/>
      <c r="KUS151" s="3"/>
      <c r="KUT151" s="3"/>
      <c r="KUU151" s="3"/>
      <c r="KUV151" s="3"/>
      <c r="KUW151" s="3"/>
      <c r="KUX151" s="3"/>
      <c r="KUY151" s="3"/>
      <c r="KUZ151" s="3"/>
      <c r="KVA151" s="3"/>
      <c r="KVB151" s="3"/>
      <c r="KVC151" s="3"/>
      <c r="KVD151" s="3"/>
      <c r="KVE151" s="3"/>
      <c r="KVF151" s="3"/>
      <c r="KVG151" s="3"/>
      <c r="KVH151" s="3"/>
      <c r="KVI151" s="3"/>
      <c r="KVJ151" s="3"/>
      <c r="KVK151" s="3"/>
      <c r="KVL151" s="3"/>
      <c r="KVM151" s="3"/>
      <c r="KVN151" s="3"/>
      <c r="KVO151" s="3"/>
      <c r="KVP151" s="3"/>
      <c r="KVQ151" s="3"/>
      <c r="KVR151" s="3"/>
      <c r="KVS151" s="3"/>
      <c r="KVT151" s="3"/>
      <c r="KVU151" s="3"/>
      <c r="KVV151" s="3"/>
      <c r="KVW151" s="3"/>
      <c r="KVX151" s="3"/>
      <c r="KVY151" s="3"/>
      <c r="KVZ151" s="3"/>
      <c r="KWA151" s="3"/>
      <c r="KWB151" s="3"/>
      <c r="KWC151" s="3"/>
      <c r="KWD151" s="3"/>
      <c r="KWE151" s="3"/>
      <c r="KWF151" s="3"/>
      <c r="KWG151" s="3"/>
      <c r="KWH151" s="3"/>
      <c r="KWI151" s="3"/>
      <c r="KWJ151" s="3"/>
      <c r="KWK151" s="3"/>
      <c r="KWL151" s="3"/>
      <c r="KWM151" s="3"/>
      <c r="KWN151" s="3"/>
      <c r="KWO151" s="3"/>
      <c r="KWP151" s="3"/>
      <c r="KWQ151" s="3"/>
      <c r="KWR151" s="3"/>
      <c r="KWS151" s="3"/>
      <c r="KWT151" s="3"/>
      <c r="KWU151" s="3"/>
      <c r="KWV151" s="3"/>
      <c r="KWW151" s="3"/>
      <c r="KWX151" s="3"/>
      <c r="KWY151" s="3"/>
      <c r="KWZ151" s="3"/>
      <c r="KXA151" s="3"/>
      <c r="KXB151" s="3"/>
      <c r="KXC151" s="3"/>
      <c r="KXD151" s="3"/>
      <c r="KXE151" s="3"/>
      <c r="KXF151" s="3"/>
      <c r="KXG151" s="3"/>
      <c r="KXH151" s="3"/>
      <c r="KXI151" s="3"/>
      <c r="KXJ151" s="3"/>
      <c r="KXK151" s="3"/>
      <c r="KXL151" s="3"/>
      <c r="KXM151" s="3"/>
      <c r="KXN151" s="3"/>
      <c r="KXO151" s="3"/>
      <c r="KXP151" s="3"/>
      <c r="KXQ151" s="3"/>
      <c r="KXR151" s="3"/>
      <c r="KXS151" s="3"/>
      <c r="KXT151" s="3"/>
      <c r="KXU151" s="3"/>
      <c r="KXV151" s="3"/>
      <c r="KXW151" s="3"/>
      <c r="KXX151" s="3"/>
      <c r="KXY151" s="3"/>
      <c r="KXZ151" s="3"/>
      <c r="KYA151" s="3"/>
      <c r="KYB151" s="3"/>
      <c r="KYC151" s="3"/>
      <c r="KYD151" s="3"/>
      <c r="KYE151" s="3"/>
      <c r="KYF151" s="3"/>
      <c r="KYG151" s="3"/>
      <c r="KYH151" s="3"/>
      <c r="KYI151" s="3"/>
      <c r="KYJ151" s="3"/>
      <c r="KYK151" s="3"/>
      <c r="KYL151" s="3"/>
      <c r="KYM151" s="3"/>
      <c r="KYN151" s="3"/>
      <c r="KYO151" s="3"/>
      <c r="KYP151" s="3"/>
      <c r="KYQ151" s="3"/>
      <c r="KYR151" s="3"/>
      <c r="KYS151" s="3"/>
      <c r="KYT151" s="3"/>
      <c r="KYU151" s="3"/>
      <c r="KYV151" s="3"/>
      <c r="KYW151" s="3"/>
      <c r="KYX151" s="3"/>
      <c r="KYY151" s="3"/>
      <c r="KYZ151" s="3"/>
      <c r="KZA151" s="3"/>
      <c r="KZB151" s="3"/>
      <c r="KZC151" s="3"/>
      <c r="KZD151" s="3"/>
      <c r="KZE151" s="3"/>
      <c r="KZF151" s="3"/>
      <c r="KZG151" s="3"/>
      <c r="KZH151" s="3"/>
      <c r="KZI151" s="3"/>
      <c r="KZJ151" s="3"/>
      <c r="KZK151" s="3"/>
      <c r="KZL151" s="3"/>
      <c r="KZM151" s="3"/>
      <c r="KZN151" s="3"/>
      <c r="KZO151" s="3"/>
      <c r="KZP151" s="3"/>
      <c r="KZQ151" s="3"/>
      <c r="KZR151" s="3"/>
      <c r="KZS151" s="3"/>
      <c r="KZT151" s="3"/>
      <c r="KZU151" s="3"/>
      <c r="KZV151" s="3"/>
      <c r="KZW151" s="3"/>
      <c r="KZX151" s="3"/>
      <c r="KZY151" s="3"/>
      <c r="KZZ151" s="3"/>
      <c r="LAA151" s="3"/>
      <c r="LAB151" s="3"/>
      <c r="LAC151" s="3"/>
      <c r="LAD151" s="3"/>
      <c r="LAE151" s="3"/>
      <c r="LAF151" s="3"/>
      <c r="LAG151" s="3"/>
      <c r="LAH151" s="3"/>
      <c r="LAI151" s="3"/>
      <c r="LAJ151" s="3"/>
      <c r="LAK151" s="3"/>
      <c r="LAL151" s="3"/>
      <c r="LAM151" s="3"/>
      <c r="LAN151" s="3"/>
      <c r="LAO151" s="3"/>
      <c r="LAP151" s="3"/>
      <c r="LAQ151" s="3"/>
      <c r="LAR151" s="3"/>
      <c r="LAS151" s="3"/>
      <c r="LAT151" s="3"/>
      <c r="LAU151" s="3"/>
      <c r="LAV151" s="3"/>
      <c r="LAW151" s="3"/>
      <c r="LAX151" s="3"/>
      <c r="LAY151" s="3"/>
      <c r="LAZ151" s="3"/>
      <c r="LBA151" s="3"/>
      <c r="LBB151" s="3"/>
      <c r="LBC151" s="3"/>
      <c r="LBD151" s="3"/>
      <c r="LBE151" s="3"/>
      <c r="LBF151" s="3"/>
      <c r="LBG151" s="3"/>
      <c r="LBH151" s="3"/>
      <c r="LBI151" s="3"/>
      <c r="LBJ151" s="3"/>
      <c r="LBK151" s="3"/>
      <c r="LBL151" s="3"/>
      <c r="LBM151" s="3"/>
      <c r="LBN151" s="3"/>
      <c r="LBO151" s="3"/>
      <c r="LBP151" s="3"/>
      <c r="LBQ151" s="3"/>
      <c r="LBR151" s="3"/>
      <c r="LBS151" s="3"/>
      <c r="LBT151" s="3"/>
      <c r="LBU151" s="3"/>
      <c r="LBV151" s="3"/>
      <c r="LBW151" s="3"/>
      <c r="LBX151" s="3"/>
      <c r="LBY151" s="3"/>
      <c r="LBZ151" s="3"/>
      <c r="LCA151" s="3"/>
      <c r="LCB151" s="3"/>
      <c r="LCC151" s="3"/>
      <c r="LCD151" s="3"/>
      <c r="LCE151" s="3"/>
      <c r="LCF151" s="3"/>
      <c r="LCG151" s="3"/>
      <c r="LCH151" s="3"/>
      <c r="LCI151" s="3"/>
      <c r="LCJ151" s="3"/>
      <c r="LCK151" s="3"/>
      <c r="LCL151" s="3"/>
      <c r="LCM151" s="3"/>
      <c r="LCN151" s="3"/>
      <c r="LCO151" s="3"/>
      <c r="LCP151" s="3"/>
      <c r="LCQ151" s="3"/>
      <c r="LCR151" s="3"/>
      <c r="LCS151" s="3"/>
      <c r="LCT151" s="3"/>
      <c r="LCU151" s="3"/>
      <c r="LCV151" s="3"/>
      <c r="LCW151" s="3"/>
      <c r="LCX151" s="3"/>
      <c r="LCY151" s="3"/>
      <c r="LCZ151" s="3"/>
      <c r="LDA151" s="3"/>
      <c r="LDB151" s="3"/>
      <c r="LDC151" s="3"/>
      <c r="LDD151" s="3"/>
      <c r="LDE151" s="3"/>
      <c r="LDF151" s="3"/>
      <c r="LDG151" s="3"/>
      <c r="LDH151" s="3"/>
      <c r="LDI151" s="3"/>
      <c r="LDJ151" s="3"/>
      <c r="LDK151" s="3"/>
      <c r="LDL151" s="3"/>
      <c r="LDM151" s="3"/>
      <c r="LDN151" s="3"/>
      <c r="LDO151" s="3"/>
      <c r="LDP151" s="3"/>
      <c r="LDQ151" s="3"/>
      <c r="LDR151" s="3"/>
      <c r="LDS151" s="3"/>
      <c r="LDT151" s="3"/>
      <c r="LDU151" s="3"/>
      <c r="LDV151" s="3"/>
      <c r="LDW151" s="3"/>
      <c r="LDX151" s="3"/>
      <c r="LDY151" s="3"/>
      <c r="LDZ151" s="3"/>
      <c r="LEA151" s="3"/>
      <c r="LEB151" s="3"/>
      <c r="LEC151" s="3"/>
      <c r="LED151" s="3"/>
      <c r="LEE151" s="3"/>
      <c r="LEF151" s="3"/>
      <c r="LEG151" s="3"/>
      <c r="LEH151" s="3"/>
      <c r="LEI151" s="3"/>
      <c r="LEJ151" s="3"/>
      <c r="LEK151" s="3"/>
      <c r="LEL151" s="3"/>
      <c r="LEM151" s="3"/>
      <c r="LEN151" s="3"/>
      <c r="LEO151" s="3"/>
      <c r="LEP151" s="3"/>
      <c r="LEQ151" s="3"/>
      <c r="LER151" s="3"/>
      <c r="LES151" s="3"/>
      <c r="LET151" s="3"/>
      <c r="LEU151" s="3"/>
      <c r="LEV151" s="3"/>
      <c r="LEW151" s="3"/>
      <c r="LEX151" s="3"/>
      <c r="LEY151" s="3"/>
      <c r="LEZ151" s="3"/>
      <c r="LFA151" s="3"/>
      <c r="LFB151" s="3"/>
      <c r="LFC151" s="3"/>
      <c r="LFD151" s="3"/>
      <c r="LFE151" s="3"/>
      <c r="LFF151" s="3"/>
      <c r="LFG151" s="3"/>
      <c r="LFH151" s="3"/>
      <c r="LFI151" s="3"/>
      <c r="LFJ151" s="3"/>
      <c r="LFK151" s="3"/>
      <c r="LFL151" s="3"/>
      <c r="LFM151" s="3"/>
      <c r="LFN151" s="3"/>
      <c r="LFO151" s="3"/>
      <c r="LFP151" s="3"/>
      <c r="LFQ151" s="3"/>
      <c r="LFR151" s="3"/>
      <c r="LFS151" s="3"/>
      <c r="LFT151" s="3"/>
      <c r="LFU151" s="3"/>
      <c r="LFV151" s="3"/>
      <c r="LFW151" s="3"/>
      <c r="LFX151" s="3"/>
      <c r="LFY151" s="3"/>
      <c r="LFZ151" s="3"/>
      <c r="LGA151" s="3"/>
      <c r="LGB151" s="3"/>
      <c r="LGC151" s="3"/>
      <c r="LGD151" s="3"/>
      <c r="LGE151" s="3"/>
      <c r="LGF151" s="3"/>
      <c r="LGG151" s="3"/>
      <c r="LGH151" s="3"/>
      <c r="LGI151" s="3"/>
      <c r="LGJ151" s="3"/>
      <c r="LGK151" s="3"/>
      <c r="LGL151" s="3"/>
      <c r="LGM151" s="3"/>
      <c r="LGN151" s="3"/>
      <c r="LGO151" s="3"/>
      <c r="LGP151" s="3"/>
      <c r="LGQ151" s="3"/>
      <c r="LGR151" s="3"/>
      <c r="LGS151" s="3"/>
      <c r="LGT151" s="3"/>
      <c r="LGU151" s="3"/>
      <c r="LGV151" s="3"/>
      <c r="LGW151" s="3"/>
      <c r="LGX151" s="3"/>
      <c r="LGY151" s="3"/>
      <c r="LGZ151" s="3"/>
      <c r="LHA151" s="3"/>
      <c r="LHB151" s="3"/>
      <c r="LHC151" s="3"/>
      <c r="LHD151" s="3"/>
      <c r="LHE151" s="3"/>
      <c r="LHF151" s="3"/>
      <c r="LHG151" s="3"/>
      <c r="LHH151" s="3"/>
      <c r="LHI151" s="3"/>
      <c r="LHJ151" s="3"/>
      <c r="LHK151" s="3"/>
      <c r="LHL151" s="3"/>
      <c r="LHM151" s="3"/>
      <c r="LHN151" s="3"/>
      <c r="LHO151" s="3"/>
      <c r="LHP151" s="3"/>
      <c r="LHQ151" s="3"/>
      <c r="LHR151" s="3"/>
      <c r="LHS151" s="3"/>
      <c r="LHT151" s="3"/>
      <c r="LHU151" s="3"/>
      <c r="LHV151" s="3"/>
      <c r="LHW151" s="3"/>
      <c r="LHX151" s="3"/>
      <c r="LHY151" s="3"/>
      <c r="LHZ151" s="3"/>
      <c r="LIA151" s="3"/>
      <c r="LIB151" s="3"/>
      <c r="LIC151" s="3"/>
      <c r="LID151" s="3"/>
      <c r="LIE151" s="3"/>
      <c r="LIF151" s="3"/>
      <c r="LIG151" s="3"/>
      <c r="LIH151" s="3"/>
      <c r="LII151" s="3"/>
      <c r="LIJ151" s="3"/>
      <c r="LIK151" s="3"/>
      <c r="LIL151" s="3"/>
      <c r="LIM151" s="3"/>
      <c r="LIN151" s="3"/>
      <c r="LIO151" s="3"/>
      <c r="LIP151" s="3"/>
      <c r="LIQ151" s="3"/>
      <c r="LIR151" s="3"/>
      <c r="LIS151" s="3"/>
      <c r="LIT151" s="3"/>
      <c r="LIU151" s="3"/>
      <c r="LIV151" s="3"/>
      <c r="LIW151" s="3"/>
      <c r="LIX151" s="3"/>
      <c r="LIY151" s="3"/>
      <c r="LIZ151" s="3"/>
      <c r="LJA151" s="3"/>
      <c r="LJB151" s="3"/>
      <c r="LJC151" s="3"/>
      <c r="LJD151" s="3"/>
      <c r="LJE151" s="3"/>
      <c r="LJF151" s="3"/>
      <c r="LJG151" s="3"/>
      <c r="LJH151" s="3"/>
      <c r="LJI151" s="3"/>
      <c r="LJJ151" s="3"/>
      <c r="LJK151" s="3"/>
      <c r="LJL151" s="3"/>
      <c r="LJM151" s="3"/>
      <c r="LJN151" s="3"/>
      <c r="LJO151" s="3"/>
      <c r="LJP151" s="3"/>
      <c r="LJQ151" s="3"/>
      <c r="LJR151" s="3"/>
      <c r="LJS151" s="3"/>
      <c r="LJT151" s="3"/>
      <c r="LJU151" s="3"/>
      <c r="LJV151" s="3"/>
      <c r="LJW151" s="3"/>
      <c r="LJX151" s="3"/>
      <c r="LJY151" s="3"/>
      <c r="LJZ151" s="3"/>
      <c r="LKA151" s="3"/>
      <c r="LKB151" s="3"/>
      <c r="LKC151" s="3"/>
      <c r="LKD151" s="3"/>
      <c r="LKE151" s="3"/>
      <c r="LKF151" s="3"/>
      <c r="LKG151" s="3"/>
      <c r="LKH151" s="3"/>
      <c r="LKI151" s="3"/>
      <c r="LKJ151" s="3"/>
      <c r="LKK151" s="3"/>
      <c r="LKL151" s="3"/>
      <c r="LKM151" s="3"/>
      <c r="LKN151" s="3"/>
      <c r="LKO151" s="3"/>
      <c r="LKP151" s="3"/>
      <c r="LKQ151" s="3"/>
      <c r="LKR151" s="3"/>
      <c r="LKS151" s="3"/>
      <c r="LKT151" s="3"/>
      <c r="LKU151" s="3"/>
      <c r="LKV151" s="3"/>
      <c r="LKW151" s="3"/>
      <c r="LKX151" s="3"/>
      <c r="LKY151" s="3"/>
      <c r="LKZ151" s="3"/>
      <c r="LLA151" s="3"/>
      <c r="LLB151" s="3"/>
      <c r="LLC151" s="3"/>
      <c r="LLD151" s="3"/>
      <c r="LLE151" s="3"/>
      <c r="LLF151" s="3"/>
      <c r="LLG151" s="3"/>
      <c r="LLH151" s="3"/>
      <c r="LLI151" s="3"/>
      <c r="LLJ151" s="3"/>
      <c r="LLK151" s="3"/>
      <c r="LLL151" s="3"/>
      <c r="LLM151" s="3"/>
      <c r="LLN151" s="3"/>
      <c r="LLO151" s="3"/>
      <c r="LLP151" s="3"/>
      <c r="LLQ151" s="3"/>
      <c r="LLR151" s="3"/>
      <c r="LLS151" s="3"/>
      <c r="LLT151" s="3"/>
      <c r="LLU151" s="3"/>
      <c r="LLV151" s="3"/>
      <c r="LLW151" s="3"/>
      <c r="LLX151" s="3"/>
      <c r="LLY151" s="3"/>
      <c r="LLZ151" s="3"/>
      <c r="LMA151" s="3"/>
      <c r="LMB151" s="3"/>
      <c r="LMC151" s="3"/>
      <c r="LMD151" s="3"/>
      <c r="LME151" s="3"/>
      <c r="LMF151" s="3"/>
      <c r="LMG151" s="3"/>
      <c r="LMH151" s="3"/>
      <c r="LMI151" s="3"/>
      <c r="LMJ151" s="3"/>
      <c r="LMK151" s="3"/>
      <c r="LML151" s="3"/>
      <c r="LMM151" s="3"/>
      <c r="LMN151" s="3"/>
      <c r="LMO151" s="3"/>
      <c r="LMP151" s="3"/>
      <c r="LMQ151" s="3"/>
      <c r="LMR151" s="3"/>
      <c r="LMS151" s="3"/>
      <c r="LMT151" s="3"/>
      <c r="LMU151" s="3"/>
      <c r="LMV151" s="3"/>
      <c r="LMW151" s="3"/>
      <c r="LMX151" s="3"/>
      <c r="LMY151" s="3"/>
      <c r="LMZ151" s="3"/>
      <c r="LNA151" s="3"/>
      <c r="LNB151" s="3"/>
      <c r="LNC151" s="3"/>
      <c r="LND151" s="3"/>
      <c r="LNE151" s="3"/>
      <c r="LNF151" s="3"/>
      <c r="LNG151" s="3"/>
      <c r="LNH151" s="3"/>
      <c r="LNI151" s="3"/>
      <c r="LNJ151" s="3"/>
      <c r="LNK151" s="3"/>
      <c r="LNL151" s="3"/>
      <c r="LNM151" s="3"/>
      <c r="LNN151" s="3"/>
      <c r="LNO151" s="3"/>
      <c r="LNP151" s="3"/>
      <c r="LNQ151" s="3"/>
      <c r="LNR151" s="3"/>
      <c r="LNS151" s="3"/>
      <c r="LNT151" s="3"/>
      <c r="LNU151" s="3"/>
      <c r="LNV151" s="3"/>
      <c r="LNW151" s="3"/>
      <c r="LNX151" s="3"/>
      <c r="LNY151" s="3"/>
      <c r="LNZ151" s="3"/>
      <c r="LOA151" s="3"/>
      <c r="LOB151" s="3"/>
      <c r="LOC151" s="3"/>
      <c r="LOD151" s="3"/>
      <c r="LOE151" s="3"/>
      <c r="LOF151" s="3"/>
      <c r="LOG151" s="3"/>
      <c r="LOH151" s="3"/>
      <c r="LOI151" s="3"/>
      <c r="LOJ151" s="3"/>
      <c r="LOK151" s="3"/>
      <c r="LOL151" s="3"/>
      <c r="LOM151" s="3"/>
      <c r="LON151" s="3"/>
      <c r="LOO151" s="3"/>
      <c r="LOP151" s="3"/>
      <c r="LOQ151" s="3"/>
      <c r="LOR151" s="3"/>
      <c r="LOS151" s="3"/>
      <c r="LOT151" s="3"/>
      <c r="LOU151" s="3"/>
      <c r="LOV151" s="3"/>
      <c r="LOW151" s="3"/>
      <c r="LOX151" s="3"/>
      <c r="LOY151" s="3"/>
      <c r="LOZ151" s="3"/>
      <c r="LPA151" s="3"/>
      <c r="LPB151" s="3"/>
      <c r="LPC151" s="3"/>
      <c r="LPD151" s="3"/>
      <c r="LPE151" s="3"/>
      <c r="LPF151" s="3"/>
      <c r="LPG151" s="3"/>
      <c r="LPH151" s="3"/>
      <c r="LPI151" s="3"/>
      <c r="LPJ151" s="3"/>
      <c r="LPK151" s="3"/>
      <c r="LPL151" s="3"/>
      <c r="LPM151" s="3"/>
      <c r="LPN151" s="3"/>
      <c r="LPO151" s="3"/>
      <c r="LPP151" s="3"/>
      <c r="LPQ151" s="3"/>
      <c r="LPR151" s="3"/>
      <c r="LPS151" s="3"/>
      <c r="LPT151" s="3"/>
      <c r="LPU151" s="3"/>
      <c r="LPV151" s="3"/>
      <c r="LPW151" s="3"/>
      <c r="LPX151" s="3"/>
      <c r="LPY151" s="3"/>
      <c r="LPZ151" s="3"/>
      <c r="LQA151" s="3"/>
      <c r="LQB151" s="3"/>
      <c r="LQC151" s="3"/>
      <c r="LQD151" s="3"/>
      <c r="LQE151" s="3"/>
      <c r="LQF151" s="3"/>
      <c r="LQG151" s="3"/>
      <c r="LQH151" s="3"/>
      <c r="LQI151" s="3"/>
      <c r="LQJ151" s="3"/>
      <c r="LQK151" s="3"/>
      <c r="LQL151" s="3"/>
      <c r="LQM151" s="3"/>
      <c r="LQN151" s="3"/>
      <c r="LQO151" s="3"/>
      <c r="LQP151" s="3"/>
      <c r="LQQ151" s="3"/>
      <c r="LQR151" s="3"/>
      <c r="LQS151" s="3"/>
      <c r="LQT151" s="3"/>
      <c r="LQU151" s="3"/>
      <c r="LQV151" s="3"/>
      <c r="LQW151" s="3"/>
      <c r="LQX151" s="3"/>
      <c r="LQY151" s="3"/>
      <c r="LQZ151" s="3"/>
      <c r="LRA151" s="3"/>
      <c r="LRB151" s="3"/>
      <c r="LRC151" s="3"/>
      <c r="LRD151" s="3"/>
      <c r="LRE151" s="3"/>
      <c r="LRF151" s="3"/>
      <c r="LRG151" s="3"/>
      <c r="LRH151" s="3"/>
      <c r="LRI151" s="3"/>
      <c r="LRJ151" s="3"/>
      <c r="LRK151" s="3"/>
      <c r="LRL151" s="3"/>
      <c r="LRM151" s="3"/>
      <c r="LRN151" s="3"/>
      <c r="LRO151" s="3"/>
      <c r="LRP151" s="3"/>
      <c r="LRQ151" s="3"/>
      <c r="LRR151" s="3"/>
      <c r="LRS151" s="3"/>
      <c r="LRT151" s="3"/>
      <c r="LRU151" s="3"/>
      <c r="LRV151" s="3"/>
      <c r="LRW151" s="3"/>
      <c r="LRX151" s="3"/>
      <c r="LRY151" s="3"/>
      <c r="LRZ151" s="3"/>
      <c r="LSA151" s="3"/>
      <c r="LSB151" s="3"/>
      <c r="LSC151" s="3"/>
      <c r="LSD151" s="3"/>
      <c r="LSE151" s="3"/>
      <c r="LSF151" s="3"/>
      <c r="LSG151" s="3"/>
      <c r="LSH151" s="3"/>
      <c r="LSI151" s="3"/>
      <c r="LSJ151" s="3"/>
      <c r="LSK151" s="3"/>
      <c r="LSL151" s="3"/>
      <c r="LSM151" s="3"/>
      <c r="LSN151" s="3"/>
      <c r="LSO151" s="3"/>
      <c r="LSP151" s="3"/>
      <c r="LSQ151" s="3"/>
      <c r="LSR151" s="3"/>
      <c r="LSS151" s="3"/>
      <c r="LST151" s="3"/>
      <c r="LSU151" s="3"/>
      <c r="LSV151" s="3"/>
      <c r="LSW151" s="3"/>
      <c r="LSX151" s="3"/>
      <c r="LSY151" s="3"/>
      <c r="LSZ151" s="3"/>
      <c r="LTA151" s="3"/>
      <c r="LTB151" s="3"/>
      <c r="LTC151" s="3"/>
      <c r="LTD151" s="3"/>
      <c r="LTE151" s="3"/>
      <c r="LTF151" s="3"/>
      <c r="LTG151" s="3"/>
      <c r="LTH151" s="3"/>
      <c r="LTI151" s="3"/>
      <c r="LTJ151" s="3"/>
      <c r="LTK151" s="3"/>
      <c r="LTL151" s="3"/>
      <c r="LTM151" s="3"/>
      <c r="LTN151" s="3"/>
      <c r="LTO151" s="3"/>
      <c r="LTP151" s="3"/>
      <c r="LTQ151" s="3"/>
      <c r="LTR151" s="3"/>
      <c r="LTS151" s="3"/>
      <c r="LTT151" s="3"/>
      <c r="LTU151" s="3"/>
      <c r="LTV151" s="3"/>
      <c r="LTW151" s="3"/>
      <c r="LTX151" s="3"/>
      <c r="LTY151" s="3"/>
      <c r="LTZ151" s="3"/>
      <c r="LUA151" s="3"/>
      <c r="LUB151" s="3"/>
      <c r="LUC151" s="3"/>
      <c r="LUD151" s="3"/>
      <c r="LUE151" s="3"/>
      <c r="LUF151" s="3"/>
      <c r="LUG151" s="3"/>
      <c r="LUH151" s="3"/>
      <c r="LUI151" s="3"/>
      <c r="LUJ151" s="3"/>
      <c r="LUK151" s="3"/>
      <c r="LUL151" s="3"/>
      <c r="LUM151" s="3"/>
      <c r="LUN151" s="3"/>
      <c r="LUO151" s="3"/>
      <c r="LUP151" s="3"/>
      <c r="LUQ151" s="3"/>
      <c r="LUR151" s="3"/>
      <c r="LUS151" s="3"/>
      <c r="LUT151" s="3"/>
      <c r="LUU151" s="3"/>
      <c r="LUV151" s="3"/>
      <c r="LUW151" s="3"/>
      <c r="LUX151" s="3"/>
      <c r="LUY151" s="3"/>
      <c r="LUZ151" s="3"/>
      <c r="LVA151" s="3"/>
      <c r="LVB151" s="3"/>
      <c r="LVC151" s="3"/>
      <c r="LVD151" s="3"/>
      <c r="LVE151" s="3"/>
      <c r="LVF151" s="3"/>
      <c r="LVG151" s="3"/>
      <c r="LVH151" s="3"/>
      <c r="LVI151" s="3"/>
      <c r="LVJ151" s="3"/>
      <c r="LVK151" s="3"/>
      <c r="LVL151" s="3"/>
      <c r="LVM151" s="3"/>
      <c r="LVN151" s="3"/>
      <c r="LVO151" s="3"/>
      <c r="LVP151" s="3"/>
      <c r="LVQ151" s="3"/>
      <c r="LVR151" s="3"/>
      <c r="LVS151" s="3"/>
      <c r="LVT151" s="3"/>
      <c r="LVU151" s="3"/>
      <c r="LVV151" s="3"/>
      <c r="LVW151" s="3"/>
      <c r="LVX151" s="3"/>
      <c r="LVY151" s="3"/>
      <c r="LVZ151" s="3"/>
      <c r="LWA151" s="3"/>
      <c r="LWB151" s="3"/>
      <c r="LWC151" s="3"/>
      <c r="LWD151" s="3"/>
      <c r="LWE151" s="3"/>
      <c r="LWF151" s="3"/>
      <c r="LWG151" s="3"/>
      <c r="LWH151" s="3"/>
      <c r="LWI151" s="3"/>
      <c r="LWJ151" s="3"/>
      <c r="LWK151" s="3"/>
      <c r="LWL151" s="3"/>
      <c r="LWM151" s="3"/>
      <c r="LWN151" s="3"/>
      <c r="LWO151" s="3"/>
      <c r="LWP151" s="3"/>
      <c r="LWQ151" s="3"/>
      <c r="LWR151" s="3"/>
      <c r="LWS151" s="3"/>
      <c r="LWT151" s="3"/>
      <c r="LWU151" s="3"/>
      <c r="LWV151" s="3"/>
      <c r="LWW151" s="3"/>
      <c r="LWX151" s="3"/>
      <c r="LWY151" s="3"/>
      <c r="LWZ151" s="3"/>
      <c r="LXA151" s="3"/>
      <c r="LXB151" s="3"/>
      <c r="LXC151" s="3"/>
      <c r="LXD151" s="3"/>
      <c r="LXE151" s="3"/>
      <c r="LXF151" s="3"/>
      <c r="LXG151" s="3"/>
      <c r="LXH151" s="3"/>
      <c r="LXI151" s="3"/>
      <c r="LXJ151" s="3"/>
      <c r="LXK151" s="3"/>
      <c r="LXL151" s="3"/>
      <c r="LXM151" s="3"/>
      <c r="LXN151" s="3"/>
      <c r="LXO151" s="3"/>
      <c r="LXP151" s="3"/>
      <c r="LXQ151" s="3"/>
      <c r="LXR151" s="3"/>
      <c r="LXS151" s="3"/>
      <c r="LXT151" s="3"/>
      <c r="LXU151" s="3"/>
      <c r="LXV151" s="3"/>
      <c r="LXW151" s="3"/>
      <c r="LXX151" s="3"/>
      <c r="LXY151" s="3"/>
      <c r="LXZ151" s="3"/>
      <c r="LYA151" s="3"/>
      <c r="LYB151" s="3"/>
      <c r="LYC151" s="3"/>
      <c r="LYD151" s="3"/>
      <c r="LYE151" s="3"/>
      <c r="LYF151" s="3"/>
      <c r="LYG151" s="3"/>
      <c r="LYH151" s="3"/>
      <c r="LYI151" s="3"/>
      <c r="LYJ151" s="3"/>
      <c r="LYK151" s="3"/>
      <c r="LYL151" s="3"/>
      <c r="LYM151" s="3"/>
      <c r="LYN151" s="3"/>
      <c r="LYO151" s="3"/>
      <c r="LYP151" s="3"/>
      <c r="LYQ151" s="3"/>
      <c r="LYR151" s="3"/>
      <c r="LYS151" s="3"/>
      <c r="LYT151" s="3"/>
      <c r="LYU151" s="3"/>
      <c r="LYV151" s="3"/>
      <c r="LYW151" s="3"/>
      <c r="LYX151" s="3"/>
      <c r="LYY151" s="3"/>
      <c r="LYZ151" s="3"/>
      <c r="LZA151" s="3"/>
      <c r="LZB151" s="3"/>
      <c r="LZC151" s="3"/>
      <c r="LZD151" s="3"/>
      <c r="LZE151" s="3"/>
      <c r="LZF151" s="3"/>
      <c r="LZG151" s="3"/>
      <c r="LZH151" s="3"/>
      <c r="LZI151" s="3"/>
      <c r="LZJ151" s="3"/>
      <c r="LZK151" s="3"/>
      <c r="LZL151" s="3"/>
      <c r="LZM151" s="3"/>
      <c r="LZN151" s="3"/>
      <c r="LZO151" s="3"/>
      <c r="LZP151" s="3"/>
      <c r="LZQ151" s="3"/>
      <c r="LZR151" s="3"/>
      <c r="LZS151" s="3"/>
      <c r="LZT151" s="3"/>
      <c r="LZU151" s="3"/>
      <c r="LZV151" s="3"/>
      <c r="LZW151" s="3"/>
      <c r="LZX151" s="3"/>
      <c r="LZY151" s="3"/>
      <c r="LZZ151" s="3"/>
      <c r="MAA151" s="3"/>
      <c r="MAB151" s="3"/>
      <c r="MAC151" s="3"/>
      <c r="MAD151" s="3"/>
      <c r="MAE151" s="3"/>
      <c r="MAF151" s="3"/>
      <c r="MAG151" s="3"/>
      <c r="MAH151" s="3"/>
      <c r="MAI151" s="3"/>
      <c r="MAJ151" s="3"/>
      <c r="MAK151" s="3"/>
      <c r="MAL151" s="3"/>
      <c r="MAM151" s="3"/>
      <c r="MAN151" s="3"/>
      <c r="MAO151" s="3"/>
      <c r="MAP151" s="3"/>
      <c r="MAQ151" s="3"/>
      <c r="MAR151" s="3"/>
      <c r="MAS151" s="3"/>
      <c r="MAT151" s="3"/>
      <c r="MAU151" s="3"/>
      <c r="MAV151" s="3"/>
      <c r="MAW151" s="3"/>
      <c r="MAX151" s="3"/>
      <c r="MAY151" s="3"/>
      <c r="MAZ151" s="3"/>
      <c r="MBA151" s="3"/>
      <c r="MBB151" s="3"/>
      <c r="MBC151" s="3"/>
      <c r="MBD151" s="3"/>
      <c r="MBE151" s="3"/>
      <c r="MBF151" s="3"/>
      <c r="MBG151" s="3"/>
      <c r="MBH151" s="3"/>
      <c r="MBI151" s="3"/>
      <c r="MBJ151" s="3"/>
      <c r="MBK151" s="3"/>
      <c r="MBL151" s="3"/>
      <c r="MBM151" s="3"/>
      <c r="MBN151" s="3"/>
      <c r="MBO151" s="3"/>
      <c r="MBP151" s="3"/>
      <c r="MBQ151" s="3"/>
      <c r="MBR151" s="3"/>
      <c r="MBS151" s="3"/>
      <c r="MBT151" s="3"/>
      <c r="MBU151" s="3"/>
      <c r="MBV151" s="3"/>
      <c r="MBW151" s="3"/>
      <c r="MBX151" s="3"/>
      <c r="MBY151" s="3"/>
      <c r="MBZ151" s="3"/>
      <c r="MCA151" s="3"/>
      <c r="MCB151" s="3"/>
      <c r="MCC151" s="3"/>
      <c r="MCD151" s="3"/>
      <c r="MCE151" s="3"/>
      <c r="MCF151" s="3"/>
      <c r="MCG151" s="3"/>
      <c r="MCH151" s="3"/>
      <c r="MCI151" s="3"/>
      <c r="MCJ151" s="3"/>
      <c r="MCK151" s="3"/>
      <c r="MCL151" s="3"/>
      <c r="MCM151" s="3"/>
      <c r="MCN151" s="3"/>
      <c r="MCO151" s="3"/>
      <c r="MCP151" s="3"/>
      <c r="MCQ151" s="3"/>
      <c r="MCR151" s="3"/>
      <c r="MCS151" s="3"/>
      <c r="MCT151" s="3"/>
      <c r="MCU151" s="3"/>
      <c r="MCV151" s="3"/>
      <c r="MCW151" s="3"/>
      <c r="MCX151" s="3"/>
      <c r="MCY151" s="3"/>
      <c r="MCZ151" s="3"/>
      <c r="MDA151" s="3"/>
      <c r="MDB151" s="3"/>
      <c r="MDC151" s="3"/>
      <c r="MDD151" s="3"/>
      <c r="MDE151" s="3"/>
      <c r="MDF151" s="3"/>
      <c r="MDG151" s="3"/>
      <c r="MDH151" s="3"/>
      <c r="MDI151" s="3"/>
      <c r="MDJ151" s="3"/>
      <c r="MDK151" s="3"/>
      <c r="MDL151" s="3"/>
      <c r="MDM151" s="3"/>
      <c r="MDN151" s="3"/>
      <c r="MDO151" s="3"/>
      <c r="MDP151" s="3"/>
      <c r="MDQ151" s="3"/>
      <c r="MDR151" s="3"/>
      <c r="MDS151" s="3"/>
      <c r="MDT151" s="3"/>
      <c r="MDU151" s="3"/>
      <c r="MDV151" s="3"/>
      <c r="MDW151" s="3"/>
      <c r="MDX151" s="3"/>
      <c r="MDY151" s="3"/>
      <c r="MDZ151" s="3"/>
      <c r="MEA151" s="3"/>
      <c r="MEB151" s="3"/>
      <c r="MEC151" s="3"/>
      <c r="MED151" s="3"/>
      <c r="MEE151" s="3"/>
      <c r="MEF151" s="3"/>
      <c r="MEG151" s="3"/>
      <c r="MEH151" s="3"/>
      <c r="MEI151" s="3"/>
      <c r="MEJ151" s="3"/>
      <c r="MEK151" s="3"/>
      <c r="MEL151" s="3"/>
      <c r="MEM151" s="3"/>
      <c r="MEN151" s="3"/>
      <c r="MEO151" s="3"/>
      <c r="MEP151" s="3"/>
      <c r="MEQ151" s="3"/>
      <c r="MER151" s="3"/>
      <c r="MES151" s="3"/>
      <c r="MET151" s="3"/>
      <c r="MEU151" s="3"/>
      <c r="MEV151" s="3"/>
      <c r="MEW151" s="3"/>
      <c r="MEX151" s="3"/>
      <c r="MEY151" s="3"/>
      <c r="MEZ151" s="3"/>
      <c r="MFA151" s="3"/>
      <c r="MFB151" s="3"/>
      <c r="MFC151" s="3"/>
      <c r="MFD151" s="3"/>
      <c r="MFE151" s="3"/>
      <c r="MFF151" s="3"/>
      <c r="MFG151" s="3"/>
      <c r="MFH151" s="3"/>
      <c r="MFI151" s="3"/>
      <c r="MFJ151" s="3"/>
      <c r="MFK151" s="3"/>
      <c r="MFL151" s="3"/>
      <c r="MFM151" s="3"/>
      <c r="MFN151" s="3"/>
      <c r="MFO151" s="3"/>
      <c r="MFP151" s="3"/>
      <c r="MFQ151" s="3"/>
      <c r="MFR151" s="3"/>
      <c r="MFS151" s="3"/>
      <c r="MFT151" s="3"/>
      <c r="MFU151" s="3"/>
      <c r="MFV151" s="3"/>
      <c r="MFW151" s="3"/>
      <c r="MFX151" s="3"/>
      <c r="MFY151" s="3"/>
      <c r="MFZ151" s="3"/>
      <c r="MGA151" s="3"/>
      <c r="MGB151" s="3"/>
      <c r="MGC151" s="3"/>
      <c r="MGD151" s="3"/>
      <c r="MGE151" s="3"/>
      <c r="MGF151" s="3"/>
      <c r="MGG151" s="3"/>
      <c r="MGH151" s="3"/>
      <c r="MGI151" s="3"/>
      <c r="MGJ151" s="3"/>
      <c r="MGK151" s="3"/>
      <c r="MGL151" s="3"/>
      <c r="MGM151" s="3"/>
      <c r="MGN151" s="3"/>
      <c r="MGO151" s="3"/>
      <c r="MGP151" s="3"/>
      <c r="MGQ151" s="3"/>
      <c r="MGR151" s="3"/>
      <c r="MGS151" s="3"/>
      <c r="MGT151" s="3"/>
      <c r="MGU151" s="3"/>
      <c r="MGV151" s="3"/>
      <c r="MGW151" s="3"/>
      <c r="MGX151" s="3"/>
      <c r="MGY151" s="3"/>
      <c r="MGZ151" s="3"/>
      <c r="MHA151" s="3"/>
      <c r="MHB151" s="3"/>
      <c r="MHC151" s="3"/>
      <c r="MHD151" s="3"/>
      <c r="MHE151" s="3"/>
      <c r="MHF151" s="3"/>
      <c r="MHG151" s="3"/>
      <c r="MHH151" s="3"/>
      <c r="MHI151" s="3"/>
      <c r="MHJ151" s="3"/>
      <c r="MHK151" s="3"/>
      <c r="MHL151" s="3"/>
      <c r="MHM151" s="3"/>
      <c r="MHN151" s="3"/>
      <c r="MHO151" s="3"/>
      <c r="MHP151" s="3"/>
      <c r="MHQ151" s="3"/>
      <c r="MHR151" s="3"/>
      <c r="MHS151" s="3"/>
      <c r="MHT151" s="3"/>
      <c r="MHU151" s="3"/>
      <c r="MHV151" s="3"/>
      <c r="MHW151" s="3"/>
      <c r="MHX151" s="3"/>
      <c r="MHY151" s="3"/>
      <c r="MHZ151" s="3"/>
      <c r="MIA151" s="3"/>
      <c r="MIB151" s="3"/>
      <c r="MIC151" s="3"/>
      <c r="MID151" s="3"/>
      <c r="MIE151" s="3"/>
      <c r="MIF151" s="3"/>
      <c r="MIG151" s="3"/>
      <c r="MIH151" s="3"/>
      <c r="MII151" s="3"/>
      <c r="MIJ151" s="3"/>
      <c r="MIK151" s="3"/>
      <c r="MIL151" s="3"/>
      <c r="MIM151" s="3"/>
      <c r="MIN151" s="3"/>
      <c r="MIO151" s="3"/>
      <c r="MIP151" s="3"/>
      <c r="MIQ151" s="3"/>
      <c r="MIR151" s="3"/>
      <c r="MIS151" s="3"/>
      <c r="MIT151" s="3"/>
      <c r="MIU151" s="3"/>
      <c r="MIV151" s="3"/>
      <c r="MIW151" s="3"/>
      <c r="MIX151" s="3"/>
      <c r="MIY151" s="3"/>
      <c r="MIZ151" s="3"/>
      <c r="MJA151" s="3"/>
      <c r="MJB151" s="3"/>
      <c r="MJC151" s="3"/>
      <c r="MJD151" s="3"/>
      <c r="MJE151" s="3"/>
      <c r="MJF151" s="3"/>
      <c r="MJG151" s="3"/>
      <c r="MJH151" s="3"/>
      <c r="MJI151" s="3"/>
      <c r="MJJ151" s="3"/>
      <c r="MJK151" s="3"/>
      <c r="MJL151" s="3"/>
      <c r="MJM151" s="3"/>
      <c r="MJN151" s="3"/>
      <c r="MJO151" s="3"/>
      <c r="MJP151" s="3"/>
      <c r="MJQ151" s="3"/>
      <c r="MJR151" s="3"/>
      <c r="MJS151" s="3"/>
      <c r="MJT151" s="3"/>
      <c r="MJU151" s="3"/>
      <c r="MJV151" s="3"/>
      <c r="MJW151" s="3"/>
      <c r="MJX151" s="3"/>
      <c r="MJY151" s="3"/>
      <c r="MJZ151" s="3"/>
      <c r="MKA151" s="3"/>
      <c r="MKB151" s="3"/>
      <c r="MKC151" s="3"/>
      <c r="MKD151" s="3"/>
      <c r="MKE151" s="3"/>
      <c r="MKF151" s="3"/>
      <c r="MKG151" s="3"/>
      <c r="MKH151" s="3"/>
      <c r="MKI151" s="3"/>
      <c r="MKJ151" s="3"/>
      <c r="MKK151" s="3"/>
      <c r="MKL151" s="3"/>
      <c r="MKM151" s="3"/>
      <c r="MKN151" s="3"/>
      <c r="MKO151" s="3"/>
      <c r="MKP151" s="3"/>
      <c r="MKQ151" s="3"/>
      <c r="MKR151" s="3"/>
      <c r="MKS151" s="3"/>
      <c r="MKT151" s="3"/>
      <c r="MKU151" s="3"/>
      <c r="MKV151" s="3"/>
      <c r="MKW151" s="3"/>
      <c r="MKX151" s="3"/>
      <c r="MKY151" s="3"/>
      <c r="MKZ151" s="3"/>
      <c r="MLA151" s="3"/>
      <c r="MLB151" s="3"/>
      <c r="MLC151" s="3"/>
      <c r="MLD151" s="3"/>
      <c r="MLE151" s="3"/>
      <c r="MLF151" s="3"/>
      <c r="MLG151" s="3"/>
      <c r="MLH151" s="3"/>
      <c r="MLI151" s="3"/>
      <c r="MLJ151" s="3"/>
      <c r="MLK151" s="3"/>
      <c r="MLL151" s="3"/>
      <c r="MLM151" s="3"/>
      <c r="MLN151" s="3"/>
      <c r="MLO151" s="3"/>
      <c r="MLP151" s="3"/>
      <c r="MLQ151" s="3"/>
      <c r="MLR151" s="3"/>
      <c r="MLS151" s="3"/>
      <c r="MLT151" s="3"/>
      <c r="MLU151" s="3"/>
      <c r="MLV151" s="3"/>
      <c r="MLW151" s="3"/>
      <c r="MLX151" s="3"/>
      <c r="MLY151" s="3"/>
      <c r="MLZ151" s="3"/>
      <c r="MMA151" s="3"/>
      <c r="MMB151" s="3"/>
      <c r="MMC151" s="3"/>
      <c r="MMD151" s="3"/>
      <c r="MME151" s="3"/>
      <c r="MMF151" s="3"/>
      <c r="MMG151" s="3"/>
      <c r="MMH151" s="3"/>
      <c r="MMI151" s="3"/>
      <c r="MMJ151" s="3"/>
      <c r="MMK151" s="3"/>
      <c r="MML151" s="3"/>
      <c r="MMM151" s="3"/>
      <c r="MMN151" s="3"/>
      <c r="MMO151" s="3"/>
      <c r="MMP151" s="3"/>
      <c r="MMQ151" s="3"/>
      <c r="MMR151" s="3"/>
      <c r="MMS151" s="3"/>
      <c r="MMT151" s="3"/>
      <c r="MMU151" s="3"/>
      <c r="MMV151" s="3"/>
      <c r="MMW151" s="3"/>
      <c r="MMX151" s="3"/>
      <c r="MMY151" s="3"/>
      <c r="MMZ151" s="3"/>
      <c r="MNA151" s="3"/>
      <c r="MNB151" s="3"/>
      <c r="MNC151" s="3"/>
      <c r="MND151" s="3"/>
      <c r="MNE151" s="3"/>
      <c r="MNF151" s="3"/>
      <c r="MNG151" s="3"/>
      <c r="MNH151" s="3"/>
      <c r="MNI151" s="3"/>
      <c r="MNJ151" s="3"/>
      <c r="MNK151" s="3"/>
      <c r="MNL151" s="3"/>
      <c r="MNM151" s="3"/>
      <c r="MNN151" s="3"/>
      <c r="MNO151" s="3"/>
      <c r="MNP151" s="3"/>
      <c r="MNQ151" s="3"/>
      <c r="MNR151" s="3"/>
      <c r="MNS151" s="3"/>
      <c r="MNT151" s="3"/>
      <c r="MNU151" s="3"/>
      <c r="MNV151" s="3"/>
      <c r="MNW151" s="3"/>
      <c r="MNX151" s="3"/>
      <c r="MNY151" s="3"/>
      <c r="MNZ151" s="3"/>
      <c r="MOA151" s="3"/>
      <c r="MOB151" s="3"/>
      <c r="MOC151" s="3"/>
      <c r="MOD151" s="3"/>
      <c r="MOE151" s="3"/>
      <c r="MOF151" s="3"/>
      <c r="MOG151" s="3"/>
      <c r="MOH151" s="3"/>
      <c r="MOI151" s="3"/>
      <c r="MOJ151" s="3"/>
      <c r="MOK151" s="3"/>
      <c r="MOL151" s="3"/>
      <c r="MOM151" s="3"/>
      <c r="MON151" s="3"/>
      <c r="MOO151" s="3"/>
      <c r="MOP151" s="3"/>
      <c r="MOQ151" s="3"/>
      <c r="MOR151" s="3"/>
      <c r="MOS151" s="3"/>
      <c r="MOT151" s="3"/>
      <c r="MOU151" s="3"/>
      <c r="MOV151" s="3"/>
      <c r="MOW151" s="3"/>
      <c r="MOX151" s="3"/>
      <c r="MOY151" s="3"/>
      <c r="MOZ151" s="3"/>
      <c r="MPA151" s="3"/>
      <c r="MPB151" s="3"/>
      <c r="MPC151" s="3"/>
      <c r="MPD151" s="3"/>
      <c r="MPE151" s="3"/>
      <c r="MPF151" s="3"/>
      <c r="MPG151" s="3"/>
      <c r="MPH151" s="3"/>
      <c r="MPI151" s="3"/>
      <c r="MPJ151" s="3"/>
      <c r="MPK151" s="3"/>
      <c r="MPL151" s="3"/>
      <c r="MPM151" s="3"/>
      <c r="MPN151" s="3"/>
      <c r="MPO151" s="3"/>
      <c r="MPP151" s="3"/>
      <c r="MPQ151" s="3"/>
      <c r="MPR151" s="3"/>
      <c r="MPS151" s="3"/>
      <c r="MPT151" s="3"/>
      <c r="MPU151" s="3"/>
      <c r="MPV151" s="3"/>
      <c r="MPW151" s="3"/>
      <c r="MPX151" s="3"/>
      <c r="MPY151" s="3"/>
      <c r="MPZ151" s="3"/>
      <c r="MQA151" s="3"/>
      <c r="MQB151" s="3"/>
      <c r="MQC151" s="3"/>
      <c r="MQD151" s="3"/>
      <c r="MQE151" s="3"/>
      <c r="MQF151" s="3"/>
      <c r="MQG151" s="3"/>
      <c r="MQH151" s="3"/>
      <c r="MQI151" s="3"/>
      <c r="MQJ151" s="3"/>
      <c r="MQK151" s="3"/>
      <c r="MQL151" s="3"/>
      <c r="MQM151" s="3"/>
      <c r="MQN151" s="3"/>
      <c r="MQO151" s="3"/>
      <c r="MQP151" s="3"/>
      <c r="MQQ151" s="3"/>
      <c r="MQR151" s="3"/>
      <c r="MQS151" s="3"/>
      <c r="MQT151" s="3"/>
      <c r="MQU151" s="3"/>
      <c r="MQV151" s="3"/>
      <c r="MQW151" s="3"/>
      <c r="MQX151" s="3"/>
      <c r="MQY151" s="3"/>
      <c r="MQZ151" s="3"/>
      <c r="MRA151" s="3"/>
      <c r="MRB151" s="3"/>
      <c r="MRC151" s="3"/>
      <c r="MRD151" s="3"/>
      <c r="MRE151" s="3"/>
      <c r="MRF151" s="3"/>
      <c r="MRG151" s="3"/>
      <c r="MRH151" s="3"/>
      <c r="MRI151" s="3"/>
      <c r="MRJ151" s="3"/>
      <c r="MRK151" s="3"/>
      <c r="MRL151" s="3"/>
      <c r="MRM151" s="3"/>
      <c r="MRN151" s="3"/>
      <c r="MRO151" s="3"/>
      <c r="MRP151" s="3"/>
      <c r="MRQ151" s="3"/>
      <c r="MRR151" s="3"/>
      <c r="MRS151" s="3"/>
      <c r="MRT151" s="3"/>
      <c r="MRU151" s="3"/>
      <c r="MRV151" s="3"/>
      <c r="MRW151" s="3"/>
      <c r="MRX151" s="3"/>
      <c r="MRY151" s="3"/>
      <c r="MRZ151" s="3"/>
      <c r="MSA151" s="3"/>
      <c r="MSB151" s="3"/>
      <c r="MSC151" s="3"/>
      <c r="MSD151" s="3"/>
      <c r="MSE151" s="3"/>
      <c r="MSF151" s="3"/>
      <c r="MSG151" s="3"/>
      <c r="MSH151" s="3"/>
      <c r="MSI151" s="3"/>
      <c r="MSJ151" s="3"/>
      <c r="MSK151" s="3"/>
      <c r="MSL151" s="3"/>
      <c r="MSM151" s="3"/>
      <c r="MSN151" s="3"/>
      <c r="MSO151" s="3"/>
      <c r="MSP151" s="3"/>
      <c r="MSQ151" s="3"/>
      <c r="MSR151" s="3"/>
      <c r="MSS151" s="3"/>
      <c r="MST151" s="3"/>
      <c r="MSU151" s="3"/>
      <c r="MSV151" s="3"/>
      <c r="MSW151" s="3"/>
      <c r="MSX151" s="3"/>
      <c r="MSY151" s="3"/>
      <c r="MSZ151" s="3"/>
      <c r="MTA151" s="3"/>
      <c r="MTB151" s="3"/>
      <c r="MTC151" s="3"/>
      <c r="MTD151" s="3"/>
      <c r="MTE151" s="3"/>
      <c r="MTF151" s="3"/>
      <c r="MTG151" s="3"/>
      <c r="MTH151" s="3"/>
      <c r="MTI151" s="3"/>
      <c r="MTJ151" s="3"/>
      <c r="MTK151" s="3"/>
      <c r="MTL151" s="3"/>
      <c r="MTM151" s="3"/>
      <c r="MTN151" s="3"/>
      <c r="MTO151" s="3"/>
      <c r="MTP151" s="3"/>
      <c r="MTQ151" s="3"/>
      <c r="MTR151" s="3"/>
      <c r="MTS151" s="3"/>
      <c r="MTT151" s="3"/>
      <c r="MTU151" s="3"/>
      <c r="MTV151" s="3"/>
      <c r="MTW151" s="3"/>
      <c r="MTX151" s="3"/>
      <c r="MTY151" s="3"/>
      <c r="MTZ151" s="3"/>
      <c r="MUA151" s="3"/>
      <c r="MUB151" s="3"/>
      <c r="MUC151" s="3"/>
      <c r="MUD151" s="3"/>
      <c r="MUE151" s="3"/>
      <c r="MUF151" s="3"/>
      <c r="MUG151" s="3"/>
      <c r="MUH151" s="3"/>
      <c r="MUI151" s="3"/>
      <c r="MUJ151" s="3"/>
      <c r="MUK151" s="3"/>
      <c r="MUL151" s="3"/>
      <c r="MUM151" s="3"/>
      <c r="MUN151" s="3"/>
      <c r="MUO151" s="3"/>
      <c r="MUP151" s="3"/>
      <c r="MUQ151" s="3"/>
      <c r="MUR151" s="3"/>
      <c r="MUS151" s="3"/>
      <c r="MUT151" s="3"/>
      <c r="MUU151" s="3"/>
      <c r="MUV151" s="3"/>
      <c r="MUW151" s="3"/>
      <c r="MUX151" s="3"/>
      <c r="MUY151" s="3"/>
      <c r="MUZ151" s="3"/>
      <c r="MVA151" s="3"/>
      <c r="MVB151" s="3"/>
      <c r="MVC151" s="3"/>
      <c r="MVD151" s="3"/>
      <c r="MVE151" s="3"/>
      <c r="MVF151" s="3"/>
      <c r="MVG151" s="3"/>
      <c r="MVH151" s="3"/>
      <c r="MVI151" s="3"/>
      <c r="MVJ151" s="3"/>
      <c r="MVK151" s="3"/>
      <c r="MVL151" s="3"/>
      <c r="MVM151" s="3"/>
      <c r="MVN151" s="3"/>
      <c r="MVO151" s="3"/>
      <c r="MVP151" s="3"/>
      <c r="MVQ151" s="3"/>
      <c r="MVR151" s="3"/>
      <c r="MVS151" s="3"/>
      <c r="MVT151" s="3"/>
      <c r="MVU151" s="3"/>
      <c r="MVV151" s="3"/>
      <c r="MVW151" s="3"/>
      <c r="MVX151" s="3"/>
      <c r="MVY151" s="3"/>
      <c r="MVZ151" s="3"/>
      <c r="MWA151" s="3"/>
      <c r="MWB151" s="3"/>
      <c r="MWC151" s="3"/>
      <c r="MWD151" s="3"/>
      <c r="MWE151" s="3"/>
      <c r="MWF151" s="3"/>
      <c r="MWG151" s="3"/>
      <c r="MWH151" s="3"/>
      <c r="MWI151" s="3"/>
      <c r="MWJ151" s="3"/>
      <c r="MWK151" s="3"/>
      <c r="MWL151" s="3"/>
      <c r="MWM151" s="3"/>
      <c r="MWN151" s="3"/>
      <c r="MWO151" s="3"/>
      <c r="MWP151" s="3"/>
      <c r="MWQ151" s="3"/>
      <c r="MWR151" s="3"/>
      <c r="MWS151" s="3"/>
      <c r="MWT151" s="3"/>
      <c r="MWU151" s="3"/>
      <c r="MWV151" s="3"/>
      <c r="MWW151" s="3"/>
      <c r="MWX151" s="3"/>
      <c r="MWY151" s="3"/>
      <c r="MWZ151" s="3"/>
      <c r="MXA151" s="3"/>
      <c r="MXB151" s="3"/>
      <c r="MXC151" s="3"/>
      <c r="MXD151" s="3"/>
      <c r="MXE151" s="3"/>
      <c r="MXF151" s="3"/>
      <c r="MXG151" s="3"/>
      <c r="MXH151" s="3"/>
      <c r="MXI151" s="3"/>
      <c r="MXJ151" s="3"/>
      <c r="MXK151" s="3"/>
      <c r="MXL151" s="3"/>
      <c r="MXM151" s="3"/>
      <c r="MXN151" s="3"/>
      <c r="MXO151" s="3"/>
      <c r="MXP151" s="3"/>
      <c r="MXQ151" s="3"/>
      <c r="MXR151" s="3"/>
      <c r="MXS151" s="3"/>
      <c r="MXT151" s="3"/>
      <c r="MXU151" s="3"/>
      <c r="MXV151" s="3"/>
      <c r="MXW151" s="3"/>
      <c r="MXX151" s="3"/>
      <c r="MXY151" s="3"/>
      <c r="MXZ151" s="3"/>
      <c r="MYA151" s="3"/>
      <c r="MYB151" s="3"/>
      <c r="MYC151" s="3"/>
      <c r="MYD151" s="3"/>
      <c r="MYE151" s="3"/>
      <c r="MYF151" s="3"/>
      <c r="MYG151" s="3"/>
      <c r="MYH151" s="3"/>
      <c r="MYI151" s="3"/>
      <c r="MYJ151" s="3"/>
      <c r="MYK151" s="3"/>
      <c r="MYL151" s="3"/>
      <c r="MYM151" s="3"/>
      <c r="MYN151" s="3"/>
      <c r="MYO151" s="3"/>
      <c r="MYP151" s="3"/>
      <c r="MYQ151" s="3"/>
      <c r="MYR151" s="3"/>
      <c r="MYS151" s="3"/>
      <c r="MYT151" s="3"/>
      <c r="MYU151" s="3"/>
      <c r="MYV151" s="3"/>
      <c r="MYW151" s="3"/>
      <c r="MYX151" s="3"/>
      <c r="MYY151" s="3"/>
      <c r="MYZ151" s="3"/>
      <c r="MZA151" s="3"/>
      <c r="MZB151" s="3"/>
      <c r="MZC151" s="3"/>
      <c r="MZD151" s="3"/>
      <c r="MZE151" s="3"/>
      <c r="MZF151" s="3"/>
      <c r="MZG151" s="3"/>
      <c r="MZH151" s="3"/>
      <c r="MZI151" s="3"/>
      <c r="MZJ151" s="3"/>
      <c r="MZK151" s="3"/>
      <c r="MZL151" s="3"/>
      <c r="MZM151" s="3"/>
      <c r="MZN151" s="3"/>
      <c r="MZO151" s="3"/>
      <c r="MZP151" s="3"/>
      <c r="MZQ151" s="3"/>
      <c r="MZR151" s="3"/>
      <c r="MZS151" s="3"/>
      <c r="MZT151" s="3"/>
      <c r="MZU151" s="3"/>
      <c r="MZV151" s="3"/>
      <c r="MZW151" s="3"/>
      <c r="MZX151" s="3"/>
      <c r="MZY151" s="3"/>
      <c r="MZZ151" s="3"/>
      <c r="NAA151" s="3"/>
      <c r="NAB151" s="3"/>
      <c r="NAC151" s="3"/>
      <c r="NAD151" s="3"/>
      <c r="NAE151" s="3"/>
      <c r="NAF151" s="3"/>
      <c r="NAG151" s="3"/>
      <c r="NAH151" s="3"/>
      <c r="NAI151" s="3"/>
      <c r="NAJ151" s="3"/>
      <c r="NAK151" s="3"/>
      <c r="NAL151" s="3"/>
      <c r="NAM151" s="3"/>
      <c r="NAN151" s="3"/>
      <c r="NAO151" s="3"/>
      <c r="NAP151" s="3"/>
      <c r="NAQ151" s="3"/>
      <c r="NAR151" s="3"/>
      <c r="NAS151" s="3"/>
      <c r="NAT151" s="3"/>
      <c r="NAU151" s="3"/>
      <c r="NAV151" s="3"/>
      <c r="NAW151" s="3"/>
      <c r="NAX151" s="3"/>
      <c r="NAY151" s="3"/>
      <c r="NAZ151" s="3"/>
      <c r="NBA151" s="3"/>
      <c r="NBB151" s="3"/>
      <c r="NBC151" s="3"/>
      <c r="NBD151" s="3"/>
      <c r="NBE151" s="3"/>
      <c r="NBF151" s="3"/>
      <c r="NBG151" s="3"/>
      <c r="NBH151" s="3"/>
      <c r="NBI151" s="3"/>
      <c r="NBJ151" s="3"/>
      <c r="NBK151" s="3"/>
      <c r="NBL151" s="3"/>
      <c r="NBM151" s="3"/>
      <c r="NBN151" s="3"/>
      <c r="NBO151" s="3"/>
      <c r="NBP151" s="3"/>
      <c r="NBQ151" s="3"/>
      <c r="NBR151" s="3"/>
      <c r="NBS151" s="3"/>
      <c r="NBT151" s="3"/>
      <c r="NBU151" s="3"/>
      <c r="NBV151" s="3"/>
      <c r="NBW151" s="3"/>
      <c r="NBX151" s="3"/>
      <c r="NBY151" s="3"/>
      <c r="NBZ151" s="3"/>
      <c r="NCA151" s="3"/>
      <c r="NCB151" s="3"/>
      <c r="NCC151" s="3"/>
      <c r="NCD151" s="3"/>
      <c r="NCE151" s="3"/>
      <c r="NCF151" s="3"/>
      <c r="NCG151" s="3"/>
      <c r="NCH151" s="3"/>
      <c r="NCI151" s="3"/>
      <c r="NCJ151" s="3"/>
      <c r="NCK151" s="3"/>
      <c r="NCL151" s="3"/>
      <c r="NCM151" s="3"/>
      <c r="NCN151" s="3"/>
      <c r="NCO151" s="3"/>
      <c r="NCP151" s="3"/>
      <c r="NCQ151" s="3"/>
      <c r="NCR151" s="3"/>
      <c r="NCS151" s="3"/>
      <c r="NCT151" s="3"/>
      <c r="NCU151" s="3"/>
      <c r="NCV151" s="3"/>
      <c r="NCW151" s="3"/>
      <c r="NCX151" s="3"/>
      <c r="NCY151" s="3"/>
      <c r="NCZ151" s="3"/>
      <c r="NDA151" s="3"/>
      <c r="NDB151" s="3"/>
      <c r="NDC151" s="3"/>
      <c r="NDD151" s="3"/>
      <c r="NDE151" s="3"/>
      <c r="NDF151" s="3"/>
      <c r="NDG151" s="3"/>
      <c r="NDH151" s="3"/>
      <c r="NDI151" s="3"/>
      <c r="NDJ151" s="3"/>
      <c r="NDK151" s="3"/>
      <c r="NDL151" s="3"/>
      <c r="NDM151" s="3"/>
      <c r="NDN151" s="3"/>
      <c r="NDO151" s="3"/>
      <c r="NDP151" s="3"/>
      <c r="NDQ151" s="3"/>
      <c r="NDR151" s="3"/>
      <c r="NDS151" s="3"/>
      <c r="NDT151" s="3"/>
      <c r="NDU151" s="3"/>
      <c r="NDV151" s="3"/>
      <c r="NDW151" s="3"/>
      <c r="NDX151" s="3"/>
      <c r="NDY151" s="3"/>
      <c r="NDZ151" s="3"/>
      <c r="NEA151" s="3"/>
      <c r="NEB151" s="3"/>
      <c r="NEC151" s="3"/>
      <c r="NED151" s="3"/>
      <c r="NEE151" s="3"/>
      <c r="NEF151" s="3"/>
      <c r="NEG151" s="3"/>
      <c r="NEH151" s="3"/>
      <c r="NEI151" s="3"/>
      <c r="NEJ151" s="3"/>
      <c r="NEK151" s="3"/>
      <c r="NEL151" s="3"/>
      <c r="NEM151" s="3"/>
      <c r="NEN151" s="3"/>
      <c r="NEO151" s="3"/>
      <c r="NEP151" s="3"/>
      <c r="NEQ151" s="3"/>
      <c r="NER151" s="3"/>
      <c r="NES151" s="3"/>
      <c r="NET151" s="3"/>
      <c r="NEU151" s="3"/>
      <c r="NEV151" s="3"/>
      <c r="NEW151" s="3"/>
      <c r="NEX151" s="3"/>
      <c r="NEY151" s="3"/>
      <c r="NEZ151" s="3"/>
      <c r="NFA151" s="3"/>
      <c r="NFB151" s="3"/>
      <c r="NFC151" s="3"/>
      <c r="NFD151" s="3"/>
      <c r="NFE151" s="3"/>
      <c r="NFF151" s="3"/>
      <c r="NFG151" s="3"/>
      <c r="NFH151" s="3"/>
      <c r="NFI151" s="3"/>
      <c r="NFJ151" s="3"/>
      <c r="NFK151" s="3"/>
      <c r="NFL151" s="3"/>
      <c r="NFM151" s="3"/>
      <c r="NFN151" s="3"/>
      <c r="NFO151" s="3"/>
      <c r="NFP151" s="3"/>
      <c r="NFQ151" s="3"/>
      <c r="NFR151" s="3"/>
      <c r="NFS151" s="3"/>
      <c r="NFT151" s="3"/>
      <c r="NFU151" s="3"/>
      <c r="NFV151" s="3"/>
      <c r="NFW151" s="3"/>
      <c r="NFX151" s="3"/>
      <c r="NFY151" s="3"/>
      <c r="NFZ151" s="3"/>
      <c r="NGA151" s="3"/>
      <c r="NGB151" s="3"/>
      <c r="NGC151" s="3"/>
      <c r="NGD151" s="3"/>
      <c r="NGE151" s="3"/>
      <c r="NGF151" s="3"/>
      <c r="NGG151" s="3"/>
      <c r="NGH151" s="3"/>
      <c r="NGI151" s="3"/>
      <c r="NGJ151" s="3"/>
      <c r="NGK151" s="3"/>
      <c r="NGL151" s="3"/>
      <c r="NGM151" s="3"/>
      <c r="NGN151" s="3"/>
      <c r="NGO151" s="3"/>
      <c r="NGP151" s="3"/>
      <c r="NGQ151" s="3"/>
      <c r="NGR151" s="3"/>
      <c r="NGS151" s="3"/>
      <c r="NGT151" s="3"/>
      <c r="NGU151" s="3"/>
      <c r="NGV151" s="3"/>
      <c r="NGW151" s="3"/>
      <c r="NGX151" s="3"/>
      <c r="NGY151" s="3"/>
      <c r="NGZ151" s="3"/>
      <c r="NHA151" s="3"/>
      <c r="NHB151" s="3"/>
      <c r="NHC151" s="3"/>
      <c r="NHD151" s="3"/>
      <c r="NHE151" s="3"/>
      <c r="NHF151" s="3"/>
      <c r="NHG151" s="3"/>
      <c r="NHH151" s="3"/>
      <c r="NHI151" s="3"/>
      <c r="NHJ151" s="3"/>
      <c r="NHK151" s="3"/>
      <c r="NHL151" s="3"/>
      <c r="NHM151" s="3"/>
      <c r="NHN151" s="3"/>
      <c r="NHO151" s="3"/>
      <c r="NHP151" s="3"/>
      <c r="NHQ151" s="3"/>
      <c r="NHR151" s="3"/>
      <c r="NHS151" s="3"/>
      <c r="NHT151" s="3"/>
      <c r="NHU151" s="3"/>
      <c r="NHV151" s="3"/>
      <c r="NHW151" s="3"/>
      <c r="NHX151" s="3"/>
      <c r="NHY151" s="3"/>
      <c r="NHZ151" s="3"/>
      <c r="NIA151" s="3"/>
      <c r="NIB151" s="3"/>
      <c r="NIC151" s="3"/>
      <c r="NID151" s="3"/>
      <c r="NIE151" s="3"/>
      <c r="NIF151" s="3"/>
      <c r="NIG151" s="3"/>
      <c r="NIH151" s="3"/>
      <c r="NII151" s="3"/>
      <c r="NIJ151" s="3"/>
      <c r="NIK151" s="3"/>
      <c r="NIL151" s="3"/>
      <c r="NIM151" s="3"/>
      <c r="NIN151" s="3"/>
      <c r="NIO151" s="3"/>
      <c r="NIP151" s="3"/>
      <c r="NIQ151" s="3"/>
      <c r="NIR151" s="3"/>
      <c r="NIS151" s="3"/>
      <c r="NIT151" s="3"/>
      <c r="NIU151" s="3"/>
      <c r="NIV151" s="3"/>
      <c r="NIW151" s="3"/>
      <c r="NIX151" s="3"/>
      <c r="NIY151" s="3"/>
      <c r="NIZ151" s="3"/>
      <c r="NJA151" s="3"/>
      <c r="NJB151" s="3"/>
      <c r="NJC151" s="3"/>
      <c r="NJD151" s="3"/>
      <c r="NJE151" s="3"/>
      <c r="NJF151" s="3"/>
      <c r="NJG151" s="3"/>
      <c r="NJH151" s="3"/>
      <c r="NJI151" s="3"/>
      <c r="NJJ151" s="3"/>
      <c r="NJK151" s="3"/>
      <c r="NJL151" s="3"/>
      <c r="NJM151" s="3"/>
      <c r="NJN151" s="3"/>
      <c r="NJO151" s="3"/>
      <c r="NJP151" s="3"/>
      <c r="NJQ151" s="3"/>
      <c r="NJR151" s="3"/>
      <c r="NJS151" s="3"/>
      <c r="NJT151" s="3"/>
      <c r="NJU151" s="3"/>
      <c r="NJV151" s="3"/>
      <c r="NJW151" s="3"/>
      <c r="NJX151" s="3"/>
      <c r="NJY151" s="3"/>
      <c r="NJZ151" s="3"/>
      <c r="NKA151" s="3"/>
      <c r="NKB151" s="3"/>
      <c r="NKC151" s="3"/>
      <c r="NKD151" s="3"/>
      <c r="NKE151" s="3"/>
      <c r="NKF151" s="3"/>
      <c r="NKG151" s="3"/>
      <c r="NKH151" s="3"/>
      <c r="NKI151" s="3"/>
      <c r="NKJ151" s="3"/>
      <c r="NKK151" s="3"/>
      <c r="NKL151" s="3"/>
      <c r="NKM151" s="3"/>
      <c r="NKN151" s="3"/>
      <c r="NKO151" s="3"/>
      <c r="NKP151" s="3"/>
      <c r="NKQ151" s="3"/>
      <c r="NKR151" s="3"/>
      <c r="NKS151" s="3"/>
      <c r="NKT151" s="3"/>
      <c r="NKU151" s="3"/>
      <c r="NKV151" s="3"/>
      <c r="NKW151" s="3"/>
      <c r="NKX151" s="3"/>
      <c r="NKY151" s="3"/>
      <c r="NKZ151" s="3"/>
      <c r="NLA151" s="3"/>
      <c r="NLB151" s="3"/>
      <c r="NLC151" s="3"/>
      <c r="NLD151" s="3"/>
      <c r="NLE151" s="3"/>
      <c r="NLF151" s="3"/>
      <c r="NLG151" s="3"/>
      <c r="NLH151" s="3"/>
      <c r="NLI151" s="3"/>
      <c r="NLJ151" s="3"/>
      <c r="NLK151" s="3"/>
      <c r="NLL151" s="3"/>
      <c r="NLM151" s="3"/>
      <c r="NLN151" s="3"/>
      <c r="NLO151" s="3"/>
      <c r="NLP151" s="3"/>
      <c r="NLQ151" s="3"/>
      <c r="NLR151" s="3"/>
      <c r="NLS151" s="3"/>
      <c r="NLT151" s="3"/>
      <c r="NLU151" s="3"/>
      <c r="NLV151" s="3"/>
      <c r="NLW151" s="3"/>
      <c r="NLX151" s="3"/>
      <c r="NLY151" s="3"/>
      <c r="NLZ151" s="3"/>
      <c r="NMA151" s="3"/>
      <c r="NMB151" s="3"/>
      <c r="NMC151" s="3"/>
      <c r="NMD151" s="3"/>
      <c r="NME151" s="3"/>
      <c r="NMF151" s="3"/>
      <c r="NMG151" s="3"/>
      <c r="NMH151" s="3"/>
      <c r="NMI151" s="3"/>
      <c r="NMJ151" s="3"/>
      <c r="NMK151" s="3"/>
      <c r="NML151" s="3"/>
      <c r="NMM151" s="3"/>
      <c r="NMN151" s="3"/>
      <c r="NMO151" s="3"/>
      <c r="NMP151" s="3"/>
      <c r="NMQ151" s="3"/>
      <c r="NMR151" s="3"/>
      <c r="NMS151" s="3"/>
      <c r="NMT151" s="3"/>
      <c r="NMU151" s="3"/>
      <c r="NMV151" s="3"/>
      <c r="NMW151" s="3"/>
      <c r="NMX151" s="3"/>
      <c r="NMY151" s="3"/>
      <c r="NMZ151" s="3"/>
      <c r="NNA151" s="3"/>
      <c r="NNB151" s="3"/>
      <c r="NNC151" s="3"/>
      <c r="NND151" s="3"/>
      <c r="NNE151" s="3"/>
      <c r="NNF151" s="3"/>
      <c r="NNG151" s="3"/>
      <c r="NNH151" s="3"/>
      <c r="NNI151" s="3"/>
      <c r="NNJ151" s="3"/>
      <c r="NNK151" s="3"/>
      <c r="NNL151" s="3"/>
      <c r="NNM151" s="3"/>
      <c r="NNN151" s="3"/>
      <c r="NNO151" s="3"/>
      <c r="NNP151" s="3"/>
      <c r="NNQ151" s="3"/>
      <c r="NNR151" s="3"/>
      <c r="NNS151" s="3"/>
      <c r="NNT151" s="3"/>
      <c r="NNU151" s="3"/>
      <c r="NNV151" s="3"/>
      <c r="NNW151" s="3"/>
      <c r="NNX151" s="3"/>
      <c r="NNY151" s="3"/>
      <c r="NNZ151" s="3"/>
      <c r="NOA151" s="3"/>
      <c r="NOB151" s="3"/>
      <c r="NOC151" s="3"/>
      <c r="NOD151" s="3"/>
      <c r="NOE151" s="3"/>
      <c r="NOF151" s="3"/>
      <c r="NOG151" s="3"/>
      <c r="NOH151" s="3"/>
      <c r="NOI151" s="3"/>
      <c r="NOJ151" s="3"/>
      <c r="NOK151" s="3"/>
      <c r="NOL151" s="3"/>
      <c r="NOM151" s="3"/>
      <c r="NON151" s="3"/>
      <c r="NOO151" s="3"/>
      <c r="NOP151" s="3"/>
      <c r="NOQ151" s="3"/>
      <c r="NOR151" s="3"/>
      <c r="NOS151" s="3"/>
      <c r="NOT151" s="3"/>
      <c r="NOU151" s="3"/>
      <c r="NOV151" s="3"/>
      <c r="NOW151" s="3"/>
      <c r="NOX151" s="3"/>
      <c r="NOY151" s="3"/>
      <c r="NOZ151" s="3"/>
      <c r="NPA151" s="3"/>
      <c r="NPB151" s="3"/>
      <c r="NPC151" s="3"/>
      <c r="NPD151" s="3"/>
      <c r="NPE151" s="3"/>
      <c r="NPF151" s="3"/>
      <c r="NPG151" s="3"/>
      <c r="NPH151" s="3"/>
      <c r="NPI151" s="3"/>
      <c r="NPJ151" s="3"/>
      <c r="NPK151" s="3"/>
      <c r="NPL151" s="3"/>
      <c r="NPM151" s="3"/>
      <c r="NPN151" s="3"/>
      <c r="NPO151" s="3"/>
      <c r="NPP151" s="3"/>
      <c r="NPQ151" s="3"/>
      <c r="NPR151" s="3"/>
      <c r="NPS151" s="3"/>
      <c r="NPT151" s="3"/>
      <c r="NPU151" s="3"/>
      <c r="NPV151" s="3"/>
      <c r="NPW151" s="3"/>
      <c r="NPX151" s="3"/>
      <c r="NPY151" s="3"/>
      <c r="NPZ151" s="3"/>
      <c r="NQA151" s="3"/>
      <c r="NQB151" s="3"/>
      <c r="NQC151" s="3"/>
      <c r="NQD151" s="3"/>
      <c r="NQE151" s="3"/>
      <c r="NQF151" s="3"/>
      <c r="NQG151" s="3"/>
      <c r="NQH151" s="3"/>
      <c r="NQI151" s="3"/>
      <c r="NQJ151" s="3"/>
      <c r="NQK151" s="3"/>
      <c r="NQL151" s="3"/>
      <c r="NQM151" s="3"/>
      <c r="NQN151" s="3"/>
      <c r="NQO151" s="3"/>
      <c r="NQP151" s="3"/>
      <c r="NQQ151" s="3"/>
      <c r="NQR151" s="3"/>
      <c r="NQS151" s="3"/>
      <c r="NQT151" s="3"/>
      <c r="NQU151" s="3"/>
      <c r="NQV151" s="3"/>
      <c r="NQW151" s="3"/>
      <c r="NQX151" s="3"/>
      <c r="NQY151" s="3"/>
      <c r="NQZ151" s="3"/>
      <c r="NRA151" s="3"/>
      <c r="NRB151" s="3"/>
      <c r="NRC151" s="3"/>
      <c r="NRD151" s="3"/>
      <c r="NRE151" s="3"/>
      <c r="NRF151" s="3"/>
      <c r="NRG151" s="3"/>
      <c r="NRH151" s="3"/>
      <c r="NRI151" s="3"/>
      <c r="NRJ151" s="3"/>
      <c r="NRK151" s="3"/>
      <c r="NRL151" s="3"/>
      <c r="NRM151" s="3"/>
      <c r="NRN151" s="3"/>
      <c r="NRO151" s="3"/>
      <c r="NRP151" s="3"/>
      <c r="NRQ151" s="3"/>
      <c r="NRR151" s="3"/>
      <c r="NRS151" s="3"/>
      <c r="NRT151" s="3"/>
      <c r="NRU151" s="3"/>
      <c r="NRV151" s="3"/>
      <c r="NRW151" s="3"/>
      <c r="NRX151" s="3"/>
      <c r="NRY151" s="3"/>
      <c r="NRZ151" s="3"/>
      <c r="NSA151" s="3"/>
      <c r="NSB151" s="3"/>
      <c r="NSC151" s="3"/>
      <c r="NSD151" s="3"/>
      <c r="NSE151" s="3"/>
      <c r="NSF151" s="3"/>
      <c r="NSG151" s="3"/>
      <c r="NSH151" s="3"/>
      <c r="NSI151" s="3"/>
      <c r="NSJ151" s="3"/>
      <c r="NSK151" s="3"/>
      <c r="NSL151" s="3"/>
      <c r="NSM151" s="3"/>
      <c r="NSN151" s="3"/>
      <c r="NSO151" s="3"/>
      <c r="NSP151" s="3"/>
      <c r="NSQ151" s="3"/>
      <c r="NSR151" s="3"/>
      <c r="NSS151" s="3"/>
      <c r="NST151" s="3"/>
      <c r="NSU151" s="3"/>
      <c r="NSV151" s="3"/>
      <c r="NSW151" s="3"/>
      <c r="NSX151" s="3"/>
      <c r="NSY151" s="3"/>
      <c r="NSZ151" s="3"/>
      <c r="NTA151" s="3"/>
      <c r="NTB151" s="3"/>
      <c r="NTC151" s="3"/>
      <c r="NTD151" s="3"/>
      <c r="NTE151" s="3"/>
      <c r="NTF151" s="3"/>
      <c r="NTG151" s="3"/>
      <c r="NTH151" s="3"/>
      <c r="NTI151" s="3"/>
      <c r="NTJ151" s="3"/>
      <c r="NTK151" s="3"/>
      <c r="NTL151" s="3"/>
      <c r="NTM151" s="3"/>
      <c r="NTN151" s="3"/>
      <c r="NTO151" s="3"/>
      <c r="NTP151" s="3"/>
      <c r="NTQ151" s="3"/>
      <c r="NTR151" s="3"/>
      <c r="NTS151" s="3"/>
      <c r="NTT151" s="3"/>
      <c r="NTU151" s="3"/>
      <c r="NTV151" s="3"/>
      <c r="NTW151" s="3"/>
      <c r="NTX151" s="3"/>
      <c r="NTY151" s="3"/>
      <c r="NTZ151" s="3"/>
      <c r="NUA151" s="3"/>
      <c r="NUB151" s="3"/>
      <c r="NUC151" s="3"/>
      <c r="NUD151" s="3"/>
      <c r="NUE151" s="3"/>
      <c r="NUF151" s="3"/>
      <c r="NUG151" s="3"/>
      <c r="NUH151" s="3"/>
      <c r="NUI151" s="3"/>
      <c r="NUJ151" s="3"/>
      <c r="NUK151" s="3"/>
      <c r="NUL151" s="3"/>
      <c r="NUM151" s="3"/>
      <c r="NUN151" s="3"/>
      <c r="NUO151" s="3"/>
      <c r="NUP151" s="3"/>
      <c r="NUQ151" s="3"/>
      <c r="NUR151" s="3"/>
      <c r="NUS151" s="3"/>
      <c r="NUT151" s="3"/>
      <c r="NUU151" s="3"/>
      <c r="NUV151" s="3"/>
      <c r="NUW151" s="3"/>
      <c r="NUX151" s="3"/>
      <c r="NUY151" s="3"/>
      <c r="NUZ151" s="3"/>
      <c r="NVA151" s="3"/>
      <c r="NVB151" s="3"/>
      <c r="NVC151" s="3"/>
      <c r="NVD151" s="3"/>
      <c r="NVE151" s="3"/>
      <c r="NVF151" s="3"/>
      <c r="NVG151" s="3"/>
      <c r="NVH151" s="3"/>
      <c r="NVI151" s="3"/>
      <c r="NVJ151" s="3"/>
      <c r="NVK151" s="3"/>
      <c r="NVL151" s="3"/>
      <c r="NVM151" s="3"/>
      <c r="NVN151" s="3"/>
      <c r="NVO151" s="3"/>
      <c r="NVP151" s="3"/>
      <c r="NVQ151" s="3"/>
      <c r="NVR151" s="3"/>
      <c r="NVS151" s="3"/>
      <c r="NVT151" s="3"/>
      <c r="NVU151" s="3"/>
      <c r="NVV151" s="3"/>
      <c r="NVW151" s="3"/>
      <c r="NVX151" s="3"/>
      <c r="NVY151" s="3"/>
      <c r="NVZ151" s="3"/>
      <c r="NWA151" s="3"/>
      <c r="NWB151" s="3"/>
      <c r="NWC151" s="3"/>
      <c r="NWD151" s="3"/>
      <c r="NWE151" s="3"/>
      <c r="NWF151" s="3"/>
      <c r="NWG151" s="3"/>
      <c r="NWH151" s="3"/>
      <c r="NWI151" s="3"/>
      <c r="NWJ151" s="3"/>
      <c r="NWK151" s="3"/>
      <c r="NWL151" s="3"/>
      <c r="NWM151" s="3"/>
      <c r="NWN151" s="3"/>
      <c r="NWO151" s="3"/>
      <c r="NWP151" s="3"/>
      <c r="NWQ151" s="3"/>
      <c r="NWR151" s="3"/>
      <c r="NWS151" s="3"/>
      <c r="NWT151" s="3"/>
      <c r="NWU151" s="3"/>
      <c r="NWV151" s="3"/>
      <c r="NWW151" s="3"/>
      <c r="NWX151" s="3"/>
      <c r="NWY151" s="3"/>
      <c r="NWZ151" s="3"/>
      <c r="NXA151" s="3"/>
      <c r="NXB151" s="3"/>
      <c r="NXC151" s="3"/>
      <c r="NXD151" s="3"/>
      <c r="NXE151" s="3"/>
      <c r="NXF151" s="3"/>
      <c r="NXG151" s="3"/>
      <c r="NXH151" s="3"/>
      <c r="NXI151" s="3"/>
      <c r="NXJ151" s="3"/>
      <c r="NXK151" s="3"/>
      <c r="NXL151" s="3"/>
      <c r="NXM151" s="3"/>
      <c r="NXN151" s="3"/>
      <c r="NXO151" s="3"/>
      <c r="NXP151" s="3"/>
      <c r="NXQ151" s="3"/>
      <c r="NXR151" s="3"/>
      <c r="NXS151" s="3"/>
      <c r="NXT151" s="3"/>
      <c r="NXU151" s="3"/>
      <c r="NXV151" s="3"/>
      <c r="NXW151" s="3"/>
      <c r="NXX151" s="3"/>
      <c r="NXY151" s="3"/>
      <c r="NXZ151" s="3"/>
      <c r="NYA151" s="3"/>
      <c r="NYB151" s="3"/>
      <c r="NYC151" s="3"/>
      <c r="NYD151" s="3"/>
      <c r="NYE151" s="3"/>
      <c r="NYF151" s="3"/>
      <c r="NYG151" s="3"/>
      <c r="NYH151" s="3"/>
      <c r="NYI151" s="3"/>
      <c r="NYJ151" s="3"/>
      <c r="NYK151" s="3"/>
      <c r="NYL151" s="3"/>
      <c r="NYM151" s="3"/>
      <c r="NYN151" s="3"/>
      <c r="NYO151" s="3"/>
      <c r="NYP151" s="3"/>
      <c r="NYQ151" s="3"/>
      <c r="NYR151" s="3"/>
      <c r="NYS151" s="3"/>
      <c r="NYT151" s="3"/>
      <c r="NYU151" s="3"/>
      <c r="NYV151" s="3"/>
      <c r="NYW151" s="3"/>
      <c r="NYX151" s="3"/>
      <c r="NYY151" s="3"/>
      <c r="NYZ151" s="3"/>
      <c r="NZA151" s="3"/>
      <c r="NZB151" s="3"/>
      <c r="NZC151" s="3"/>
      <c r="NZD151" s="3"/>
      <c r="NZE151" s="3"/>
      <c r="NZF151" s="3"/>
      <c r="NZG151" s="3"/>
      <c r="NZH151" s="3"/>
      <c r="NZI151" s="3"/>
      <c r="NZJ151" s="3"/>
      <c r="NZK151" s="3"/>
      <c r="NZL151" s="3"/>
      <c r="NZM151" s="3"/>
      <c r="NZN151" s="3"/>
      <c r="NZO151" s="3"/>
      <c r="NZP151" s="3"/>
      <c r="NZQ151" s="3"/>
      <c r="NZR151" s="3"/>
      <c r="NZS151" s="3"/>
      <c r="NZT151" s="3"/>
      <c r="NZU151" s="3"/>
      <c r="NZV151" s="3"/>
      <c r="NZW151" s="3"/>
      <c r="NZX151" s="3"/>
      <c r="NZY151" s="3"/>
      <c r="NZZ151" s="3"/>
      <c r="OAA151" s="3"/>
      <c r="OAB151" s="3"/>
      <c r="OAC151" s="3"/>
      <c r="OAD151" s="3"/>
      <c r="OAE151" s="3"/>
      <c r="OAF151" s="3"/>
      <c r="OAG151" s="3"/>
      <c r="OAH151" s="3"/>
      <c r="OAI151" s="3"/>
      <c r="OAJ151" s="3"/>
      <c r="OAK151" s="3"/>
      <c r="OAL151" s="3"/>
      <c r="OAM151" s="3"/>
      <c r="OAN151" s="3"/>
      <c r="OAO151" s="3"/>
      <c r="OAP151" s="3"/>
      <c r="OAQ151" s="3"/>
      <c r="OAR151" s="3"/>
      <c r="OAS151" s="3"/>
      <c r="OAT151" s="3"/>
      <c r="OAU151" s="3"/>
      <c r="OAV151" s="3"/>
      <c r="OAW151" s="3"/>
      <c r="OAX151" s="3"/>
      <c r="OAY151" s="3"/>
      <c r="OAZ151" s="3"/>
      <c r="OBA151" s="3"/>
      <c r="OBB151" s="3"/>
      <c r="OBC151" s="3"/>
      <c r="OBD151" s="3"/>
      <c r="OBE151" s="3"/>
      <c r="OBF151" s="3"/>
      <c r="OBG151" s="3"/>
      <c r="OBH151" s="3"/>
      <c r="OBI151" s="3"/>
      <c r="OBJ151" s="3"/>
      <c r="OBK151" s="3"/>
      <c r="OBL151" s="3"/>
      <c r="OBM151" s="3"/>
      <c r="OBN151" s="3"/>
      <c r="OBO151" s="3"/>
      <c r="OBP151" s="3"/>
      <c r="OBQ151" s="3"/>
      <c r="OBR151" s="3"/>
      <c r="OBS151" s="3"/>
      <c r="OBT151" s="3"/>
      <c r="OBU151" s="3"/>
      <c r="OBV151" s="3"/>
      <c r="OBW151" s="3"/>
      <c r="OBX151" s="3"/>
      <c r="OBY151" s="3"/>
      <c r="OBZ151" s="3"/>
      <c r="OCA151" s="3"/>
      <c r="OCB151" s="3"/>
      <c r="OCC151" s="3"/>
      <c r="OCD151" s="3"/>
      <c r="OCE151" s="3"/>
      <c r="OCF151" s="3"/>
      <c r="OCG151" s="3"/>
      <c r="OCH151" s="3"/>
      <c r="OCI151" s="3"/>
      <c r="OCJ151" s="3"/>
      <c r="OCK151" s="3"/>
      <c r="OCL151" s="3"/>
      <c r="OCM151" s="3"/>
      <c r="OCN151" s="3"/>
      <c r="OCO151" s="3"/>
      <c r="OCP151" s="3"/>
      <c r="OCQ151" s="3"/>
      <c r="OCR151" s="3"/>
      <c r="OCS151" s="3"/>
      <c r="OCT151" s="3"/>
      <c r="OCU151" s="3"/>
      <c r="OCV151" s="3"/>
      <c r="OCW151" s="3"/>
      <c r="OCX151" s="3"/>
      <c r="OCY151" s="3"/>
      <c r="OCZ151" s="3"/>
      <c r="ODA151" s="3"/>
      <c r="ODB151" s="3"/>
      <c r="ODC151" s="3"/>
      <c r="ODD151" s="3"/>
      <c r="ODE151" s="3"/>
      <c r="ODF151" s="3"/>
      <c r="ODG151" s="3"/>
      <c r="ODH151" s="3"/>
      <c r="ODI151" s="3"/>
      <c r="ODJ151" s="3"/>
      <c r="ODK151" s="3"/>
      <c r="ODL151" s="3"/>
      <c r="ODM151" s="3"/>
      <c r="ODN151" s="3"/>
      <c r="ODO151" s="3"/>
      <c r="ODP151" s="3"/>
      <c r="ODQ151" s="3"/>
      <c r="ODR151" s="3"/>
      <c r="ODS151" s="3"/>
      <c r="ODT151" s="3"/>
      <c r="ODU151" s="3"/>
      <c r="ODV151" s="3"/>
      <c r="ODW151" s="3"/>
      <c r="ODX151" s="3"/>
      <c r="ODY151" s="3"/>
      <c r="ODZ151" s="3"/>
      <c r="OEA151" s="3"/>
      <c r="OEB151" s="3"/>
      <c r="OEC151" s="3"/>
      <c r="OED151" s="3"/>
      <c r="OEE151" s="3"/>
      <c r="OEF151" s="3"/>
      <c r="OEG151" s="3"/>
      <c r="OEH151" s="3"/>
      <c r="OEI151" s="3"/>
      <c r="OEJ151" s="3"/>
      <c r="OEK151" s="3"/>
      <c r="OEL151" s="3"/>
      <c r="OEM151" s="3"/>
      <c r="OEN151" s="3"/>
      <c r="OEO151" s="3"/>
      <c r="OEP151" s="3"/>
      <c r="OEQ151" s="3"/>
      <c r="OER151" s="3"/>
      <c r="OES151" s="3"/>
      <c r="OET151" s="3"/>
      <c r="OEU151" s="3"/>
      <c r="OEV151" s="3"/>
      <c r="OEW151" s="3"/>
      <c r="OEX151" s="3"/>
      <c r="OEY151" s="3"/>
      <c r="OEZ151" s="3"/>
      <c r="OFA151" s="3"/>
      <c r="OFB151" s="3"/>
      <c r="OFC151" s="3"/>
      <c r="OFD151" s="3"/>
      <c r="OFE151" s="3"/>
      <c r="OFF151" s="3"/>
      <c r="OFG151" s="3"/>
      <c r="OFH151" s="3"/>
      <c r="OFI151" s="3"/>
      <c r="OFJ151" s="3"/>
      <c r="OFK151" s="3"/>
      <c r="OFL151" s="3"/>
      <c r="OFM151" s="3"/>
      <c r="OFN151" s="3"/>
      <c r="OFO151" s="3"/>
      <c r="OFP151" s="3"/>
      <c r="OFQ151" s="3"/>
      <c r="OFR151" s="3"/>
      <c r="OFS151" s="3"/>
      <c r="OFT151" s="3"/>
      <c r="OFU151" s="3"/>
      <c r="OFV151" s="3"/>
      <c r="OFW151" s="3"/>
      <c r="OFX151" s="3"/>
      <c r="OFY151" s="3"/>
      <c r="OFZ151" s="3"/>
      <c r="OGA151" s="3"/>
      <c r="OGB151" s="3"/>
      <c r="OGC151" s="3"/>
      <c r="OGD151" s="3"/>
      <c r="OGE151" s="3"/>
      <c r="OGF151" s="3"/>
      <c r="OGG151" s="3"/>
      <c r="OGH151" s="3"/>
      <c r="OGI151" s="3"/>
      <c r="OGJ151" s="3"/>
      <c r="OGK151" s="3"/>
      <c r="OGL151" s="3"/>
      <c r="OGM151" s="3"/>
      <c r="OGN151" s="3"/>
      <c r="OGO151" s="3"/>
      <c r="OGP151" s="3"/>
      <c r="OGQ151" s="3"/>
      <c r="OGR151" s="3"/>
      <c r="OGS151" s="3"/>
      <c r="OGT151" s="3"/>
      <c r="OGU151" s="3"/>
      <c r="OGV151" s="3"/>
      <c r="OGW151" s="3"/>
      <c r="OGX151" s="3"/>
      <c r="OGY151" s="3"/>
      <c r="OGZ151" s="3"/>
      <c r="OHA151" s="3"/>
      <c r="OHB151" s="3"/>
      <c r="OHC151" s="3"/>
      <c r="OHD151" s="3"/>
      <c r="OHE151" s="3"/>
      <c r="OHF151" s="3"/>
      <c r="OHG151" s="3"/>
      <c r="OHH151" s="3"/>
      <c r="OHI151" s="3"/>
      <c r="OHJ151" s="3"/>
      <c r="OHK151" s="3"/>
      <c r="OHL151" s="3"/>
      <c r="OHM151" s="3"/>
      <c r="OHN151" s="3"/>
      <c r="OHO151" s="3"/>
      <c r="OHP151" s="3"/>
      <c r="OHQ151" s="3"/>
      <c r="OHR151" s="3"/>
      <c r="OHS151" s="3"/>
      <c r="OHT151" s="3"/>
      <c r="OHU151" s="3"/>
      <c r="OHV151" s="3"/>
      <c r="OHW151" s="3"/>
      <c r="OHX151" s="3"/>
      <c r="OHY151" s="3"/>
      <c r="OHZ151" s="3"/>
      <c r="OIA151" s="3"/>
      <c r="OIB151" s="3"/>
      <c r="OIC151" s="3"/>
      <c r="OID151" s="3"/>
      <c r="OIE151" s="3"/>
      <c r="OIF151" s="3"/>
      <c r="OIG151" s="3"/>
      <c r="OIH151" s="3"/>
      <c r="OII151" s="3"/>
      <c r="OIJ151" s="3"/>
      <c r="OIK151" s="3"/>
      <c r="OIL151" s="3"/>
      <c r="OIM151" s="3"/>
      <c r="OIN151" s="3"/>
      <c r="OIO151" s="3"/>
      <c r="OIP151" s="3"/>
      <c r="OIQ151" s="3"/>
      <c r="OIR151" s="3"/>
      <c r="OIS151" s="3"/>
      <c r="OIT151" s="3"/>
      <c r="OIU151" s="3"/>
      <c r="OIV151" s="3"/>
      <c r="OIW151" s="3"/>
      <c r="OIX151" s="3"/>
      <c r="OIY151" s="3"/>
      <c r="OIZ151" s="3"/>
      <c r="OJA151" s="3"/>
      <c r="OJB151" s="3"/>
      <c r="OJC151" s="3"/>
      <c r="OJD151" s="3"/>
      <c r="OJE151" s="3"/>
      <c r="OJF151" s="3"/>
      <c r="OJG151" s="3"/>
      <c r="OJH151" s="3"/>
      <c r="OJI151" s="3"/>
      <c r="OJJ151" s="3"/>
      <c r="OJK151" s="3"/>
      <c r="OJL151" s="3"/>
      <c r="OJM151" s="3"/>
      <c r="OJN151" s="3"/>
      <c r="OJO151" s="3"/>
      <c r="OJP151" s="3"/>
      <c r="OJQ151" s="3"/>
      <c r="OJR151" s="3"/>
      <c r="OJS151" s="3"/>
      <c r="OJT151" s="3"/>
      <c r="OJU151" s="3"/>
      <c r="OJV151" s="3"/>
      <c r="OJW151" s="3"/>
      <c r="OJX151" s="3"/>
      <c r="OJY151" s="3"/>
      <c r="OJZ151" s="3"/>
      <c r="OKA151" s="3"/>
      <c r="OKB151" s="3"/>
      <c r="OKC151" s="3"/>
      <c r="OKD151" s="3"/>
      <c r="OKE151" s="3"/>
      <c r="OKF151" s="3"/>
      <c r="OKG151" s="3"/>
      <c r="OKH151" s="3"/>
      <c r="OKI151" s="3"/>
      <c r="OKJ151" s="3"/>
      <c r="OKK151" s="3"/>
      <c r="OKL151" s="3"/>
      <c r="OKM151" s="3"/>
      <c r="OKN151" s="3"/>
      <c r="OKO151" s="3"/>
      <c r="OKP151" s="3"/>
      <c r="OKQ151" s="3"/>
      <c r="OKR151" s="3"/>
      <c r="OKS151" s="3"/>
      <c r="OKT151" s="3"/>
      <c r="OKU151" s="3"/>
      <c r="OKV151" s="3"/>
      <c r="OKW151" s="3"/>
      <c r="OKX151" s="3"/>
      <c r="OKY151" s="3"/>
      <c r="OKZ151" s="3"/>
      <c r="OLA151" s="3"/>
      <c r="OLB151" s="3"/>
      <c r="OLC151" s="3"/>
      <c r="OLD151" s="3"/>
      <c r="OLE151" s="3"/>
      <c r="OLF151" s="3"/>
      <c r="OLG151" s="3"/>
      <c r="OLH151" s="3"/>
      <c r="OLI151" s="3"/>
      <c r="OLJ151" s="3"/>
      <c r="OLK151" s="3"/>
      <c r="OLL151" s="3"/>
      <c r="OLM151" s="3"/>
      <c r="OLN151" s="3"/>
      <c r="OLO151" s="3"/>
      <c r="OLP151" s="3"/>
      <c r="OLQ151" s="3"/>
      <c r="OLR151" s="3"/>
      <c r="OLS151" s="3"/>
      <c r="OLT151" s="3"/>
      <c r="OLU151" s="3"/>
      <c r="OLV151" s="3"/>
      <c r="OLW151" s="3"/>
      <c r="OLX151" s="3"/>
      <c r="OLY151" s="3"/>
      <c r="OLZ151" s="3"/>
      <c r="OMA151" s="3"/>
      <c r="OMB151" s="3"/>
      <c r="OMC151" s="3"/>
      <c r="OMD151" s="3"/>
      <c r="OME151" s="3"/>
      <c r="OMF151" s="3"/>
      <c r="OMG151" s="3"/>
      <c r="OMH151" s="3"/>
      <c r="OMI151" s="3"/>
      <c r="OMJ151" s="3"/>
      <c r="OMK151" s="3"/>
      <c r="OML151" s="3"/>
      <c r="OMM151" s="3"/>
      <c r="OMN151" s="3"/>
      <c r="OMO151" s="3"/>
      <c r="OMP151" s="3"/>
      <c r="OMQ151" s="3"/>
      <c r="OMR151" s="3"/>
      <c r="OMS151" s="3"/>
      <c r="OMT151" s="3"/>
      <c r="OMU151" s="3"/>
      <c r="OMV151" s="3"/>
      <c r="OMW151" s="3"/>
      <c r="OMX151" s="3"/>
      <c r="OMY151" s="3"/>
      <c r="OMZ151" s="3"/>
      <c r="ONA151" s="3"/>
      <c r="ONB151" s="3"/>
      <c r="ONC151" s="3"/>
      <c r="OND151" s="3"/>
      <c r="ONE151" s="3"/>
      <c r="ONF151" s="3"/>
      <c r="ONG151" s="3"/>
      <c r="ONH151" s="3"/>
      <c r="ONI151" s="3"/>
      <c r="ONJ151" s="3"/>
      <c r="ONK151" s="3"/>
      <c r="ONL151" s="3"/>
      <c r="ONM151" s="3"/>
      <c r="ONN151" s="3"/>
      <c r="ONO151" s="3"/>
      <c r="ONP151" s="3"/>
      <c r="ONQ151" s="3"/>
      <c r="ONR151" s="3"/>
      <c r="ONS151" s="3"/>
      <c r="ONT151" s="3"/>
      <c r="ONU151" s="3"/>
      <c r="ONV151" s="3"/>
      <c r="ONW151" s="3"/>
      <c r="ONX151" s="3"/>
      <c r="ONY151" s="3"/>
      <c r="ONZ151" s="3"/>
      <c r="OOA151" s="3"/>
      <c r="OOB151" s="3"/>
      <c r="OOC151" s="3"/>
      <c r="OOD151" s="3"/>
      <c r="OOE151" s="3"/>
      <c r="OOF151" s="3"/>
      <c r="OOG151" s="3"/>
      <c r="OOH151" s="3"/>
      <c r="OOI151" s="3"/>
      <c r="OOJ151" s="3"/>
      <c r="OOK151" s="3"/>
      <c r="OOL151" s="3"/>
      <c r="OOM151" s="3"/>
      <c r="OON151" s="3"/>
      <c r="OOO151" s="3"/>
      <c r="OOP151" s="3"/>
      <c r="OOQ151" s="3"/>
      <c r="OOR151" s="3"/>
      <c r="OOS151" s="3"/>
      <c r="OOT151" s="3"/>
      <c r="OOU151" s="3"/>
      <c r="OOV151" s="3"/>
      <c r="OOW151" s="3"/>
      <c r="OOX151" s="3"/>
      <c r="OOY151" s="3"/>
      <c r="OOZ151" s="3"/>
      <c r="OPA151" s="3"/>
      <c r="OPB151" s="3"/>
      <c r="OPC151" s="3"/>
      <c r="OPD151" s="3"/>
      <c r="OPE151" s="3"/>
      <c r="OPF151" s="3"/>
      <c r="OPG151" s="3"/>
      <c r="OPH151" s="3"/>
      <c r="OPI151" s="3"/>
      <c r="OPJ151" s="3"/>
      <c r="OPK151" s="3"/>
      <c r="OPL151" s="3"/>
      <c r="OPM151" s="3"/>
      <c r="OPN151" s="3"/>
      <c r="OPO151" s="3"/>
      <c r="OPP151" s="3"/>
      <c r="OPQ151" s="3"/>
      <c r="OPR151" s="3"/>
      <c r="OPS151" s="3"/>
      <c r="OPT151" s="3"/>
      <c r="OPU151" s="3"/>
      <c r="OPV151" s="3"/>
      <c r="OPW151" s="3"/>
      <c r="OPX151" s="3"/>
      <c r="OPY151" s="3"/>
      <c r="OPZ151" s="3"/>
      <c r="OQA151" s="3"/>
      <c r="OQB151" s="3"/>
      <c r="OQC151" s="3"/>
      <c r="OQD151" s="3"/>
      <c r="OQE151" s="3"/>
      <c r="OQF151" s="3"/>
      <c r="OQG151" s="3"/>
      <c r="OQH151" s="3"/>
      <c r="OQI151" s="3"/>
      <c r="OQJ151" s="3"/>
      <c r="OQK151" s="3"/>
      <c r="OQL151" s="3"/>
      <c r="OQM151" s="3"/>
      <c r="OQN151" s="3"/>
      <c r="OQO151" s="3"/>
      <c r="OQP151" s="3"/>
      <c r="OQQ151" s="3"/>
      <c r="OQR151" s="3"/>
      <c r="OQS151" s="3"/>
      <c r="OQT151" s="3"/>
      <c r="OQU151" s="3"/>
      <c r="OQV151" s="3"/>
      <c r="OQW151" s="3"/>
      <c r="OQX151" s="3"/>
      <c r="OQY151" s="3"/>
      <c r="OQZ151" s="3"/>
      <c r="ORA151" s="3"/>
      <c r="ORB151" s="3"/>
      <c r="ORC151" s="3"/>
      <c r="ORD151" s="3"/>
      <c r="ORE151" s="3"/>
      <c r="ORF151" s="3"/>
      <c r="ORG151" s="3"/>
      <c r="ORH151" s="3"/>
      <c r="ORI151" s="3"/>
      <c r="ORJ151" s="3"/>
      <c r="ORK151" s="3"/>
      <c r="ORL151" s="3"/>
      <c r="ORM151" s="3"/>
      <c r="ORN151" s="3"/>
      <c r="ORO151" s="3"/>
      <c r="ORP151" s="3"/>
      <c r="ORQ151" s="3"/>
      <c r="ORR151" s="3"/>
      <c r="ORS151" s="3"/>
      <c r="ORT151" s="3"/>
      <c r="ORU151" s="3"/>
      <c r="ORV151" s="3"/>
      <c r="ORW151" s="3"/>
      <c r="ORX151" s="3"/>
      <c r="ORY151" s="3"/>
      <c r="ORZ151" s="3"/>
      <c r="OSA151" s="3"/>
      <c r="OSB151" s="3"/>
      <c r="OSC151" s="3"/>
      <c r="OSD151" s="3"/>
      <c r="OSE151" s="3"/>
      <c r="OSF151" s="3"/>
      <c r="OSG151" s="3"/>
      <c r="OSH151" s="3"/>
      <c r="OSI151" s="3"/>
      <c r="OSJ151" s="3"/>
      <c r="OSK151" s="3"/>
      <c r="OSL151" s="3"/>
      <c r="OSM151" s="3"/>
      <c r="OSN151" s="3"/>
      <c r="OSO151" s="3"/>
      <c r="OSP151" s="3"/>
      <c r="OSQ151" s="3"/>
      <c r="OSR151" s="3"/>
      <c r="OSS151" s="3"/>
      <c r="OST151" s="3"/>
      <c r="OSU151" s="3"/>
      <c r="OSV151" s="3"/>
      <c r="OSW151" s="3"/>
      <c r="OSX151" s="3"/>
      <c r="OSY151" s="3"/>
      <c r="OSZ151" s="3"/>
      <c r="OTA151" s="3"/>
      <c r="OTB151" s="3"/>
      <c r="OTC151" s="3"/>
      <c r="OTD151" s="3"/>
      <c r="OTE151" s="3"/>
      <c r="OTF151" s="3"/>
      <c r="OTG151" s="3"/>
      <c r="OTH151" s="3"/>
      <c r="OTI151" s="3"/>
      <c r="OTJ151" s="3"/>
      <c r="OTK151" s="3"/>
      <c r="OTL151" s="3"/>
      <c r="OTM151" s="3"/>
      <c r="OTN151" s="3"/>
      <c r="OTO151" s="3"/>
      <c r="OTP151" s="3"/>
      <c r="OTQ151" s="3"/>
      <c r="OTR151" s="3"/>
      <c r="OTS151" s="3"/>
      <c r="OTT151" s="3"/>
      <c r="OTU151" s="3"/>
      <c r="OTV151" s="3"/>
      <c r="OTW151" s="3"/>
      <c r="OTX151" s="3"/>
      <c r="OTY151" s="3"/>
      <c r="OTZ151" s="3"/>
      <c r="OUA151" s="3"/>
      <c r="OUB151" s="3"/>
      <c r="OUC151" s="3"/>
      <c r="OUD151" s="3"/>
      <c r="OUE151" s="3"/>
      <c r="OUF151" s="3"/>
      <c r="OUG151" s="3"/>
      <c r="OUH151" s="3"/>
      <c r="OUI151" s="3"/>
      <c r="OUJ151" s="3"/>
      <c r="OUK151" s="3"/>
      <c r="OUL151" s="3"/>
      <c r="OUM151" s="3"/>
      <c r="OUN151" s="3"/>
      <c r="OUO151" s="3"/>
      <c r="OUP151" s="3"/>
      <c r="OUQ151" s="3"/>
      <c r="OUR151" s="3"/>
      <c r="OUS151" s="3"/>
      <c r="OUT151" s="3"/>
      <c r="OUU151" s="3"/>
      <c r="OUV151" s="3"/>
      <c r="OUW151" s="3"/>
      <c r="OUX151" s="3"/>
      <c r="OUY151" s="3"/>
      <c r="OUZ151" s="3"/>
      <c r="OVA151" s="3"/>
      <c r="OVB151" s="3"/>
      <c r="OVC151" s="3"/>
      <c r="OVD151" s="3"/>
      <c r="OVE151" s="3"/>
      <c r="OVF151" s="3"/>
      <c r="OVG151" s="3"/>
      <c r="OVH151" s="3"/>
      <c r="OVI151" s="3"/>
      <c r="OVJ151" s="3"/>
      <c r="OVK151" s="3"/>
      <c r="OVL151" s="3"/>
      <c r="OVM151" s="3"/>
      <c r="OVN151" s="3"/>
      <c r="OVO151" s="3"/>
      <c r="OVP151" s="3"/>
      <c r="OVQ151" s="3"/>
      <c r="OVR151" s="3"/>
      <c r="OVS151" s="3"/>
      <c r="OVT151" s="3"/>
      <c r="OVU151" s="3"/>
      <c r="OVV151" s="3"/>
      <c r="OVW151" s="3"/>
      <c r="OVX151" s="3"/>
      <c r="OVY151" s="3"/>
      <c r="OVZ151" s="3"/>
      <c r="OWA151" s="3"/>
      <c r="OWB151" s="3"/>
      <c r="OWC151" s="3"/>
      <c r="OWD151" s="3"/>
      <c r="OWE151" s="3"/>
      <c r="OWF151" s="3"/>
      <c r="OWG151" s="3"/>
      <c r="OWH151" s="3"/>
      <c r="OWI151" s="3"/>
      <c r="OWJ151" s="3"/>
      <c r="OWK151" s="3"/>
      <c r="OWL151" s="3"/>
      <c r="OWM151" s="3"/>
      <c r="OWN151" s="3"/>
      <c r="OWO151" s="3"/>
      <c r="OWP151" s="3"/>
      <c r="OWQ151" s="3"/>
      <c r="OWR151" s="3"/>
      <c r="OWS151" s="3"/>
      <c r="OWT151" s="3"/>
      <c r="OWU151" s="3"/>
      <c r="OWV151" s="3"/>
      <c r="OWW151" s="3"/>
      <c r="OWX151" s="3"/>
      <c r="OWY151" s="3"/>
      <c r="OWZ151" s="3"/>
      <c r="OXA151" s="3"/>
      <c r="OXB151" s="3"/>
      <c r="OXC151" s="3"/>
      <c r="OXD151" s="3"/>
      <c r="OXE151" s="3"/>
      <c r="OXF151" s="3"/>
      <c r="OXG151" s="3"/>
      <c r="OXH151" s="3"/>
      <c r="OXI151" s="3"/>
      <c r="OXJ151" s="3"/>
      <c r="OXK151" s="3"/>
      <c r="OXL151" s="3"/>
      <c r="OXM151" s="3"/>
      <c r="OXN151" s="3"/>
      <c r="OXO151" s="3"/>
      <c r="OXP151" s="3"/>
      <c r="OXQ151" s="3"/>
      <c r="OXR151" s="3"/>
      <c r="OXS151" s="3"/>
      <c r="OXT151" s="3"/>
      <c r="OXU151" s="3"/>
      <c r="OXV151" s="3"/>
      <c r="OXW151" s="3"/>
      <c r="OXX151" s="3"/>
      <c r="OXY151" s="3"/>
      <c r="OXZ151" s="3"/>
      <c r="OYA151" s="3"/>
      <c r="OYB151" s="3"/>
      <c r="OYC151" s="3"/>
      <c r="OYD151" s="3"/>
      <c r="OYE151" s="3"/>
      <c r="OYF151" s="3"/>
      <c r="OYG151" s="3"/>
      <c r="OYH151" s="3"/>
      <c r="OYI151" s="3"/>
      <c r="OYJ151" s="3"/>
      <c r="OYK151" s="3"/>
      <c r="OYL151" s="3"/>
      <c r="OYM151" s="3"/>
      <c r="OYN151" s="3"/>
      <c r="OYO151" s="3"/>
      <c r="OYP151" s="3"/>
      <c r="OYQ151" s="3"/>
      <c r="OYR151" s="3"/>
      <c r="OYS151" s="3"/>
      <c r="OYT151" s="3"/>
      <c r="OYU151" s="3"/>
      <c r="OYV151" s="3"/>
      <c r="OYW151" s="3"/>
      <c r="OYX151" s="3"/>
      <c r="OYY151" s="3"/>
      <c r="OYZ151" s="3"/>
      <c r="OZA151" s="3"/>
      <c r="OZB151" s="3"/>
      <c r="OZC151" s="3"/>
      <c r="OZD151" s="3"/>
      <c r="OZE151" s="3"/>
      <c r="OZF151" s="3"/>
      <c r="OZG151" s="3"/>
      <c r="OZH151" s="3"/>
      <c r="OZI151" s="3"/>
      <c r="OZJ151" s="3"/>
      <c r="OZK151" s="3"/>
      <c r="OZL151" s="3"/>
      <c r="OZM151" s="3"/>
      <c r="OZN151" s="3"/>
      <c r="OZO151" s="3"/>
      <c r="OZP151" s="3"/>
      <c r="OZQ151" s="3"/>
      <c r="OZR151" s="3"/>
      <c r="OZS151" s="3"/>
      <c r="OZT151" s="3"/>
      <c r="OZU151" s="3"/>
      <c r="OZV151" s="3"/>
      <c r="OZW151" s="3"/>
      <c r="OZX151" s="3"/>
      <c r="OZY151" s="3"/>
      <c r="OZZ151" s="3"/>
      <c r="PAA151" s="3"/>
      <c r="PAB151" s="3"/>
      <c r="PAC151" s="3"/>
      <c r="PAD151" s="3"/>
      <c r="PAE151" s="3"/>
      <c r="PAF151" s="3"/>
      <c r="PAG151" s="3"/>
      <c r="PAH151" s="3"/>
      <c r="PAI151" s="3"/>
      <c r="PAJ151" s="3"/>
      <c r="PAK151" s="3"/>
      <c r="PAL151" s="3"/>
      <c r="PAM151" s="3"/>
      <c r="PAN151" s="3"/>
      <c r="PAO151" s="3"/>
      <c r="PAP151" s="3"/>
      <c r="PAQ151" s="3"/>
      <c r="PAR151" s="3"/>
      <c r="PAS151" s="3"/>
      <c r="PAT151" s="3"/>
      <c r="PAU151" s="3"/>
      <c r="PAV151" s="3"/>
      <c r="PAW151" s="3"/>
      <c r="PAX151" s="3"/>
      <c r="PAY151" s="3"/>
      <c r="PAZ151" s="3"/>
      <c r="PBA151" s="3"/>
      <c r="PBB151" s="3"/>
      <c r="PBC151" s="3"/>
      <c r="PBD151" s="3"/>
      <c r="PBE151" s="3"/>
      <c r="PBF151" s="3"/>
      <c r="PBG151" s="3"/>
      <c r="PBH151" s="3"/>
      <c r="PBI151" s="3"/>
      <c r="PBJ151" s="3"/>
      <c r="PBK151" s="3"/>
      <c r="PBL151" s="3"/>
      <c r="PBM151" s="3"/>
      <c r="PBN151" s="3"/>
      <c r="PBO151" s="3"/>
      <c r="PBP151" s="3"/>
      <c r="PBQ151" s="3"/>
      <c r="PBR151" s="3"/>
      <c r="PBS151" s="3"/>
      <c r="PBT151" s="3"/>
      <c r="PBU151" s="3"/>
      <c r="PBV151" s="3"/>
      <c r="PBW151" s="3"/>
      <c r="PBX151" s="3"/>
      <c r="PBY151" s="3"/>
      <c r="PBZ151" s="3"/>
      <c r="PCA151" s="3"/>
      <c r="PCB151" s="3"/>
      <c r="PCC151" s="3"/>
      <c r="PCD151" s="3"/>
      <c r="PCE151" s="3"/>
      <c r="PCF151" s="3"/>
      <c r="PCG151" s="3"/>
      <c r="PCH151" s="3"/>
      <c r="PCI151" s="3"/>
      <c r="PCJ151" s="3"/>
      <c r="PCK151" s="3"/>
      <c r="PCL151" s="3"/>
      <c r="PCM151" s="3"/>
      <c r="PCN151" s="3"/>
      <c r="PCO151" s="3"/>
      <c r="PCP151" s="3"/>
      <c r="PCQ151" s="3"/>
      <c r="PCR151" s="3"/>
      <c r="PCS151" s="3"/>
      <c r="PCT151" s="3"/>
      <c r="PCU151" s="3"/>
      <c r="PCV151" s="3"/>
      <c r="PCW151" s="3"/>
      <c r="PCX151" s="3"/>
      <c r="PCY151" s="3"/>
      <c r="PCZ151" s="3"/>
      <c r="PDA151" s="3"/>
      <c r="PDB151" s="3"/>
      <c r="PDC151" s="3"/>
      <c r="PDD151" s="3"/>
      <c r="PDE151" s="3"/>
      <c r="PDF151" s="3"/>
      <c r="PDG151" s="3"/>
      <c r="PDH151" s="3"/>
      <c r="PDI151" s="3"/>
      <c r="PDJ151" s="3"/>
      <c r="PDK151" s="3"/>
      <c r="PDL151" s="3"/>
      <c r="PDM151" s="3"/>
      <c r="PDN151" s="3"/>
      <c r="PDO151" s="3"/>
      <c r="PDP151" s="3"/>
      <c r="PDQ151" s="3"/>
      <c r="PDR151" s="3"/>
      <c r="PDS151" s="3"/>
      <c r="PDT151" s="3"/>
      <c r="PDU151" s="3"/>
      <c r="PDV151" s="3"/>
      <c r="PDW151" s="3"/>
      <c r="PDX151" s="3"/>
      <c r="PDY151" s="3"/>
      <c r="PDZ151" s="3"/>
      <c r="PEA151" s="3"/>
      <c r="PEB151" s="3"/>
      <c r="PEC151" s="3"/>
      <c r="PED151" s="3"/>
      <c r="PEE151" s="3"/>
      <c r="PEF151" s="3"/>
      <c r="PEG151" s="3"/>
      <c r="PEH151" s="3"/>
      <c r="PEI151" s="3"/>
      <c r="PEJ151" s="3"/>
      <c r="PEK151" s="3"/>
      <c r="PEL151" s="3"/>
      <c r="PEM151" s="3"/>
      <c r="PEN151" s="3"/>
      <c r="PEO151" s="3"/>
      <c r="PEP151" s="3"/>
      <c r="PEQ151" s="3"/>
      <c r="PER151" s="3"/>
      <c r="PES151" s="3"/>
      <c r="PET151" s="3"/>
      <c r="PEU151" s="3"/>
      <c r="PEV151" s="3"/>
      <c r="PEW151" s="3"/>
      <c r="PEX151" s="3"/>
      <c r="PEY151" s="3"/>
      <c r="PEZ151" s="3"/>
      <c r="PFA151" s="3"/>
      <c r="PFB151" s="3"/>
      <c r="PFC151" s="3"/>
      <c r="PFD151" s="3"/>
      <c r="PFE151" s="3"/>
      <c r="PFF151" s="3"/>
      <c r="PFG151" s="3"/>
      <c r="PFH151" s="3"/>
      <c r="PFI151" s="3"/>
      <c r="PFJ151" s="3"/>
      <c r="PFK151" s="3"/>
      <c r="PFL151" s="3"/>
      <c r="PFM151" s="3"/>
      <c r="PFN151" s="3"/>
      <c r="PFO151" s="3"/>
      <c r="PFP151" s="3"/>
      <c r="PFQ151" s="3"/>
      <c r="PFR151" s="3"/>
      <c r="PFS151" s="3"/>
      <c r="PFT151" s="3"/>
      <c r="PFU151" s="3"/>
      <c r="PFV151" s="3"/>
      <c r="PFW151" s="3"/>
      <c r="PFX151" s="3"/>
      <c r="PFY151" s="3"/>
      <c r="PFZ151" s="3"/>
      <c r="PGA151" s="3"/>
      <c r="PGB151" s="3"/>
      <c r="PGC151" s="3"/>
      <c r="PGD151" s="3"/>
      <c r="PGE151" s="3"/>
      <c r="PGF151" s="3"/>
      <c r="PGG151" s="3"/>
      <c r="PGH151" s="3"/>
      <c r="PGI151" s="3"/>
      <c r="PGJ151" s="3"/>
      <c r="PGK151" s="3"/>
      <c r="PGL151" s="3"/>
      <c r="PGM151" s="3"/>
      <c r="PGN151" s="3"/>
      <c r="PGO151" s="3"/>
      <c r="PGP151" s="3"/>
      <c r="PGQ151" s="3"/>
      <c r="PGR151" s="3"/>
      <c r="PGS151" s="3"/>
      <c r="PGT151" s="3"/>
      <c r="PGU151" s="3"/>
      <c r="PGV151" s="3"/>
      <c r="PGW151" s="3"/>
      <c r="PGX151" s="3"/>
      <c r="PGY151" s="3"/>
      <c r="PGZ151" s="3"/>
      <c r="PHA151" s="3"/>
      <c r="PHB151" s="3"/>
      <c r="PHC151" s="3"/>
      <c r="PHD151" s="3"/>
      <c r="PHE151" s="3"/>
      <c r="PHF151" s="3"/>
      <c r="PHG151" s="3"/>
      <c r="PHH151" s="3"/>
      <c r="PHI151" s="3"/>
      <c r="PHJ151" s="3"/>
      <c r="PHK151" s="3"/>
      <c r="PHL151" s="3"/>
      <c r="PHM151" s="3"/>
      <c r="PHN151" s="3"/>
      <c r="PHO151" s="3"/>
      <c r="PHP151" s="3"/>
      <c r="PHQ151" s="3"/>
      <c r="PHR151" s="3"/>
      <c r="PHS151" s="3"/>
      <c r="PHT151" s="3"/>
      <c r="PHU151" s="3"/>
      <c r="PHV151" s="3"/>
      <c r="PHW151" s="3"/>
      <c r="PHX151" s="3"/>
      <c r="PHY151" s="3"/>
      <c r="PHZ151" s="3"/>
      <c r="PIA151" s="3"/>
      <c r="PIB151" s="3"/>
      <c r="PIC151" s="3"/>
      <c r="PID151" s="3"/>
      <c r="PIE151" s="3"/>
      <c r="PIF151" s="3"/>
      <c r="PIG151" s="3"/>
      <c r="PIH151" s="3"/>
      <c r="PII151" s="3"/>
      <c r="PIJ151" s="3"/>
      <c r="PIK151" s="3"/>
      <c r="PIL151" s="3"/>
      <c r="PIM151" s="3"/>
      <c r="PIN151" s="3"/>
      <c r="PIO151" s="3"/>
      <c r="PIP151" s="3"/>
      <c r="PIQ151" s="3"/>
      <c r="PIR151" s="3"/>
      <c r="PIS151" s="3"/>
      <c r="PIT151" s="3"/>
      <c r="PIU151" s="3"/>
      <c r="PIV151" s="3"/>
      <c r="PIW151" s="3"/>
      <c r="PIX151" s="3"/>
      <c r="PIY151" s="3"/>
      <c r="PIZ151" s="3"/>
      <c r="PJA151" s="3"/>
      <c r="PJB151" s="3"/>
      <c r="PJC151" s="3"/>
      <c r="PJD151" s="3"/>
      <c r="PJE151" s="3"/>
      <c r="PJF151" s="3"/>
      <c r="PJG151" s="3"/>
      <c r="PJH151" s="3"/>
      <c r="PJI151" s="3"/>
      <c r="PJJ151" s="3"/>
      <c r="PJK151" s="3"/>
      <c r="PJL151" s="3"/>
      <c r="PJM151" s="3"/>
      <c r="PJN151" s="3"/>
      <c r="PJO151" s="3"/>
      <c r="PJP151" s="3"/>
      <c r="PJQ151" s="3"/>
      <c r="PJR151" s="3"/>
      <c r="PJS151" s="3"/>
      <c r="PJT151" s="3"/>
      <c r="PJU151" s="3"/>
      <c r="PJV151" s="3"/>
      <c r="PJW151" s="3"/>
      <c r="PJX151" s="3"/>
      <c r="PJY151" s="3"/>
      <c r="PJZ151" s="3"/>
      <c r="PKA151" s="3"/>
      <c r="PKB151" s="3"/>
      <c r="PKC151" s="3"/>
      <c r="PKD151" s="3"/>
      <c r="PKE151" s="3"/>
      <c r="PKF151" s="3"/>
      <c r="PKG151" s="3"/>
      <c r="PKH151" s="3"/>
      <c r="PKI151" s="3"/>
      <c r="PKJ151" s="3"/>
      <c r="PKK151" s="3"/>
      <c r="PKL151" s="3"/>
      <c r="PKM151" s="3"/>
      <c r="PKN151" s="3"/>
      <c r="PKO151" s="3"/>
      <c r="PKP151" s="3"/>
      <c r="PKQ151" s="3"/>
      <c r="PKR151" s="3"/>
      <c r="PKS151" s="3"/>
      <c r="PKT151" s="3"/>
      <c r="PKU151" s="3"/>
      <c r="PKV151" s="3"/>
      <c r="PKW151" s="3"/>
      <c r="PKX151" s="3"/>
      <c r="PKY151" s="3"/>
      <c r="PKZ151" s="3"/>
      <c r="PLA151" s="3"/>
      <c r="PLB151" s="3"/>
      <c r="PLC151" s="3"/>
      <c r="PLD151" s="3"/>
      <c r="PLE151" s="3"/>
      <c r="PLF151" s="3"/>
      <c r="PLG151" s="3"/>
      <c r="PLH151" s="3"/>
      <c r="PLI151" s="3"/>
      <c r="PLJ151" s="3"/>
      <c r="PLK151" s="3"/>
      <c r="PLL151" s="3"/>
      <c r="PLM151" s="3"/>
      <c r="PLN151" s="3"/>
      <c r="PLO151" s="3"/>
      <c r="PLP151" s="3"/>
      <c r="PLQ151" s="3"/>
      <c r="PLR151" s="3"/>
      <c r="PLS151" s="3"/>
      <c r="PLT151" s="3"/>
      <c r="PLU151" s="3"/>
      <c r="PLV151" s="3"/>
      <c r="PLW151" s="3"/>
      <c r="PLX151" s="3"/>
      <c r="PLY151" s="3"/>
      <c r="PLZ151" s="3"/>
      <c r="PMA151" s="3"/>
      <c r="PMB151" s="3"/>
      <c r="PMC151" s="3"/>
      <c r="PMD151" s="3"/>
      <c r="PME151" s="3"/>
      <c r="PMF151" s="3"/>
      <c r="PMG151" s="3"/>
      <c r="PMH151" s="3"/>
      <c r="PMI151" s="3"/>
      <c r="PMJ151" s="3"/>
      <c r="PMK151" s="3"/>
      <c r="PML151" s="3"/>
      <c r="PMM151" s="3"/>
      <c r="PMN151" s="3"/>
      <c r="PMO151" s="3"/>
      <c r="PMP151" s="3"/>
      <c r="PMQ151" s="3"/>
      <c r="PMR151" s="3"/>
      <c r="PMS151" s="3"/>
      <c r="PMT151" s="3"/>
      <c r="PMU151" s="3"/>
      <c r="PMV151" s="3"/>
      <c r="PMW151" s="3"/>
      <c r="PMX151" s="3"/>
      <c r="PMY151" s="3"/>
      <c r="PMZ151" s="3"/>
      <c r="PNA151" s="3"/>
      <c r="PNB151" s="3"/>
      <c r="PNC151" s="3"/>
      <c r="PND151" s="3"/>
      <c r="PNE151" s="3"/>
      <c r="PNF151" s="3"/>
      <c r="PNG151" s="3"/>
      <c r="PNH151" s="3"/>
      <c r="PNI151" s="3"/>
      <c r="PNJ151" s="3"/>
      <c r="PNK151" s="3"/>
      <c r="PNL151" s="3"/>
      <c r="PNM151" s="3"/>
      <c r="PNN151" s="3"/>
      <c r="PNO151" s="3"/>
      <c r="PNP151" s="3"/>
      <c r="PNQ151" s="3"/>
      <c r="PNR151" s="3"/>
      <c r="PNS151" s="3"/>
      <c r="PNT151" s="3"/>
      <c r="PNU151" s="3"/>
      <c r="PNV151" s="3"/>
      <c r="PNW151" s="3"/>
      <c r="PNX151" s="3"/>
      <c r="PNY151" s="3"/>
      <c r="PNZ151" s="3"/>
      <c r="POA151" s="3"/>
      <c r="POB151" s="3"/>
      <c r="POC151" s="3"/>
      <c r="POD151" s="3"/>
      <c r="POE151" s="3"/>
      <c r="POF151" s="3"/>
      <c r="POG151" s="3"/>
      <c r="POH151" s="3"/>
      <c r="POI151" s="3"/>
      <c r="POJ151" s="3"/>
      <c r="POK151" s="3"/>
      <c r="POL151" s="3"/>
      <c r="POM151" s="3"/>
      <c r="PON151" s="3"/>
      <c r="POO151" s="3"/>
      <c r="POP151" s="3"/>
      <c r="POQ151" s="3"/>
      <c r="POR151" s="3"/>
      <c r="POS151" s="3"/>
      <c r="POT151" s="3"/>
      <c r="POU151" s="3"/>
      <c r="POV151" s="3"/>
      <c r="POW151" s="3"/>
      <c r="POX151" s="3"/>
      <c r="POY151" s="3"/>
      <c r="POZ151" s="3"/>
      <c r="PPA151" s="3"/>
      <c r="PPB151" s="3"/>
      <c r="PPC151" s="3"/>
      <c r="PPD151" s="3"/>
      <c r="PPE151" s="3"/>
      <c r="PPF151" s="3"/>
      <c r="PPG151" s="3"/>
      <c r="PPH151" s="3"/>
      <c r="PPI151" s="3"/>
      <c r="PPJ151" s="3"/>
      <c r="PPK151" s="3"/>
      <c r="PPL151" s="3"/>
      <c r="PPM151" s="3"/>
      <c r="PPN151" s="3"/>
      <c r="PPO151" s="3"/>
      <c r="PPP151" s="3"/>
      <c r="PPQ151" s="3"/>
      <c r="PPR151" s="3"/>
      <c r="PPS151" s="3"/>
      <c r="PPT151" s="3"/>
      <c r="PPU151" s="3"/>
      <c r="PPV151" s="3"/>
      <c r="PPW151" s="3"/>
      <c r="PPX151" s="3"/>
      <c r="PPY151" s="3"/>
      <c r="PPZ151" s="3"/>
      <c r="PQA151" s="3"/>
      <c r="PQB151" s="3"/>
      <c r="PQC151" s="3"/>
      <c r="PQD151" s="3"/>
      <c r="PQE151" s="3"/>
      <c r="PQF151" s="3"/>
      <c r="PQG151" s="3"/>
      <c r="PQH151" s="3"/>
      <c r="PQI151" s="3"/>
      <c r="PQJ151" s="3"/>
      <c r="PQK151" s="3"/>
      <c r="PQL151" s="3"/>
      <c r="PQM151" s="3"/>
      <c r="PQN151" s="3"/>
      <c r="PQO151" s="3"/>
      <c r="PQP151" s="3"/>
      <c r="PQQ151" s="3"/>
      <c r="PQR151" s="3"/>
      <c r="PQS151" s="3"/>
      <c r="PQT151" s="3"/>
      <c r="PQU151" s="3"/>
      <c r="PQV151" s="3"/>
      <c r="PQW151" s="3"/>
      <c r="PQX151" s="3"/>
      <c r="PQY151" s="3"/>
      <c r="PQZ151" s="3"/>
      <c r="PRA151" s="3"/>
      <c r="PRB151" s="3"/>
      <c r="PRC151" s="3"/>
      <c r="PRD151" s="3"/>
      <c r="PRE151" s="3"/>
      <c r="PRF151" s="3"/>
      <c r="PRG151" s="3"/>
      <c r="PRH151" s="3"/>
      <c r="PRI151" s="3"/>
      <c r="PRJ151" s="3"/>
      <c r="PRK151" s="3"/>
      <c r="PRL151" s="3"/>
      <c r="PRM151" s="3"/>
      <c r="PRN151" s="3"/>
      <c r="PRO151" s="3"/>
      <c r="PRP151" s="3"/>
      <c r="PRQ151" s="3"/>
      <c r="PRR151" s="3"/>
      <c r="PRS151" s="3"/>
      <c r="PRT151" s="3"/>
      <c r="PRU151" s="3"/>
      <c r="PRV151" s="3"/>
      <c r="PRW151" s="3"/>
      <c r="PRX151" s="3"/>
      <c r="PRY151" s="3"/>
      <c r="PRZ151" s="3"/>
      <c r="PSA151" s="3"/>
      <c r="PSB151" s="3"/>
      <c r="PSC151" s="3"/>
      <c r="PSD151" s="3"/>
      <c r="PSE151" s="3"/>
      <c r="PSF151" s="3"/>
      <c r="PSG151" s="3"/>
      <c r="PSH151" s="3"/>
      <c r="PSI151" s="3"/>
      <c r="PSJ151" s="3"/>
      <c r="PSK151" s="3"/>
      <c r="PSL151" s="3"/>
      <c r="PSM151" s="3"/>
      <c r="PSN151" s="3"/>
      <c r="PSO151" s="3"/>
      <c r="PSP151" s="3"/>
      <c r="PSQ151" s="3"/>
      <c r="PSR151" s="3"/>
      <c r="PSS151" s="3"/>
      <c r="PST151" s="3"/>
      <c r="PSU151" s="3"/>
      <c r="PSV151" s="3"/>
      <c r="PSW151" s="3"/>
      <c r="PSX151" s="3"/>
      <c r="PSY151" s="3"/>
      <c r="PSZ151" s="3"/>
      <c r="PTA151" s="3"/>
      <c r="PTB151" s="3"/>
      <c r="PTC151" s="3"/>
      <c r="PTD151" s="3"/>
      <c r="PTE151" s="3"/>
      <c r="PTF151" s="3"/>
      <c r="PTG151" s="3"/>
      <c r="PTH151" s="3"/>
      <c r="PTI151" s="3"/>
      <c r="PTJ151" s="3"/>
      <c r="PTK151" s="3"/>
      <c r="PTL151" s="3"/>
      <c r="PTM151" s="3"/>
      <c r="PTN151" s="3"/>
      <c r="PTO151" s="3"/>
      <c r="PTP151" s="3"/>
      <c r="PTQ151" s="3"/>
      <c r="PTR151" s="3"/>
      <c r="PTS151" s="3"/>
      <c r="PTT151" s="3"/>
      <c r="PTU151" s="3"/>
      <c r="PTV151" s="3"/>
      <c r="PTW151" s="3"/>
      <c r="PTX151" s="3"/>
      <c r="PTY151" s="3"/>
      <c r="PTZ151" s="3"/>
      <c r="PUA151" s="3"/>
      <c r="PUB151" s="3"/>
      <c r="PUC151" s="3"/>
      <c r="PUD151" s="3"/>
      <c r="PUE151" s="3"/>
      <c r="PUF151" s="3"/>
      <c r="PUG151" s="3"/>
      <c r="PUH151" s="3"/>
      <c r="PUI151" s="3"/>
      <c r="PUJ151" s="3"/>
      <c r="PUK151" s="3"/>
      <c r="PUL151" s="3"/>
      <c r="PUM151" s="3"/>
      <c r="PUN151" s="3"/>
      <c r="PUO151" s="3"/>
      <c r="PUP151" s="3"/>
      <c r="PUQ151" s="3"/>
      <c r="PUR151" s="3"/>
      <c r="PUS151" s="3"/>
      <c r="PUT151" s="3"/>
      <c r="PUU151" s="3"/>
      <c r="PUV151" s="3"/>
      <c r="PUW151" s="3"/>
      <c r="PUX151" s="3"/>
      <c r="PUY151" s="3"/>
      <c r="PUZ151" s="3"/>
      <c r="PVA151" s="3"/>
      <c r="PVB151" s="3"/>
      <c r="PVC151" s="3"/>
      <c r="PVD151" s="3"/>
      <c r="PVE151" s="3"/>
      <c r="PVF151" s="3"/>
      <c r="PVG151" s="3"/>
      <c r="PVH151" s="3"/>
      <c r="PVI151" s="3"/>
      <c r="PVJ151" s="3"/>
      <c r="PVK151" s="3"/>
      <c r="PVL151" s="3"/>
      <c r="PVM151" s="3"/>
      <c r="PVN151" s="3"/>
      <c r="PVO151" s="3"/>
      <c r="PVP151" s="3"/>
      <c r="PVQ151" s="3"/>
      <c r="PVR151" s="3"/>
      <c r="PVS151" s="3"/>
      <c r="PVT151" s="3"/>
      <c r="PVU151" s="3"/>
      <c r="PVV151" s="3"/>
      <c r="PVW151" s="3"/>
      <c r="PVX151" s="3"/>
      <c r="PVY151" s="3"/>
      <c r="PVZ151" s="3"/>
      <c r="PWA151" s="3"/>
      <c r="PWB151" s="3"/>
      <c r="PWC151" s="3"/>
      <c r="PWD151" s="3"/>
      <c r="PWE151" s="3"/>
      <c r="PWF151" s="3"/>
      <c r="PWG151" s="3"/>
      <c r="PWH151" s="3"/>
      <c r="PWI151" s="3"/>
      <c r="PWJ151" s="3"/>
      <c r="PWK151" s="3"/>
      <c r="PWL151" s="3"/>
      <c r="PWM151" s="3"/>
      <c r="PWN151" s="3"/>
      <c r="PWO151" s="3"/>
      <c r="PWP151" s="3"/>
      <c r="PWQ151" s="3"/>
      <c r="PWR151" s="3"/>
      <c r="PWS151" s="3"/>
      <c r="PWT151" s="3"/>
      <c r="PWU151" s="3"/>
      <c r="PWV151" s="3"/>
      <c r="PWW151" s="3"/>
      <c r="PWX151" s="3"/>
      <c r="PWY151" s="3"/>
      <c r="PWZ151" s="3"/>
      <c r="PXA151" s="3"/>
      <c r="PXB151" s="3"/>
      <c r="PXC151" s="3"/>
      <c r="PXD151" s="3"/>
      <c r="PXE151" s="3"/>
      <c r="PXF151" s="3"/>
      <c r="PXG151" s="3"/>
      <c r="PXH151" s="3"/>
      <c r="PXI151" s="3"/>
      <c r="PXJ151" s="3"/>
      <c r="PXK151" s="3"/>
      <c r="PXL151" s="3"/>
      <c r="PXM151" s="3"/>
      <c r="PXN151" s="3"/>
      <c r="PXO151" s="3"/>
      <c r="PXP151" s="3"/>
      <c r="PXQ151" s="3"/>
      <c r="PXR151" s="3"/>
      <c r="PXS151" s="3"/>
      <c r="PXT151" s="3"/>
      <c r="PXU151" s="3"/>
      <c r="PXV151" s="3"/>
      <c r="PXW151" s="3"/>
      <c r="PXX151" s="3"/>
      <c r="PXY151" s="3"/>
      <c r="PXZ151" s="3"/>
      <c r="PYA151" s="3"/>
      <c r="PYB151" s="3"/>
      <c r="PYC151" s="3"/>
      <c r="PYD151" s="3"/>
      <c r="PYE151" s="3"/>
      <c r="PYF151" s="3"/>
      <c r="PYG151" s="3"/>
      <c r="PYH151" s="3"/>
      <c r="PYI151" s="3"/>
      <c r="PYJ151" s="3"/>
      <c r="PYK151" s="3"/>
      <c r="PYL151" s="3"/>
      <c r="PYM151" s="3"/>
      <c r="PYN151" s="3"/>
      <c r="PYO151" s="3"/>
      <c r="PYP151" s="3"/>
      <c r="PYQ151" s="3"/>
      <c r="PYR151" s="3"/>
      <c r="PYS151" s="3"/>
      <c r="PYT151" s="3"/>
      <c r="PYU151" s="3"/>
      <c r="PYV151" s="3"/>
      <c r="PYW151" s="3"/>
      <c r="PYX151" s="3"/>
      <c r="PYY151" s="3"/>
      <c r="PYZ151" s="3"/>
      <c r="PZA151" s="3"/>
      <c r="PZB151" s="3"/>
      <c r="PZC151" s="3"/>
      <c r="PZD151" s="3"/>
      <c r="PZE151" s="3"/>
      <c r="PZF151" s="3"/>
      <c r="PZG151" s="3"/>
      <c r="PZH151" s="3"/>
      <c r="PZI151" s="3"/>
      <c r="PZJ151" s="3"/>
      <c r="PZK151" s="3"/>
      <c r="PZL151" s="3"/>
      <c r="PZM151" s="3"/>
      <c r="PZN151" s="3"/>
      <c r="PZO151" s="3"/>
      <c r="PZP151" s="3"/>
      <c r="PZQ151" s="3"/>
      <c r="PZR151" s="3"/>
      <c r="PZS151" s="3"/>
      <c r="PZT151" s="3"/>
      <c r="PZU151" s="3"/>
      <c r="PZV151" s="3"/>
      <c r="PZW151" s="3"/>
      <c r="PZX151" s="3"/>
      <c r="PZY151" s="3"/>
      <c r="PZZ151" s="3"/>
      <c r="QAA151" s="3"/>
      <c r="QAB151" s="3"/>
      <c r="QAC151" s="3"/>
      <c r="QAD151" s="3"/>
      <c r="QAE151" s="3"/>
      <c r="QAF151" s="3"/>
      <c r="QAG151" s="3"/>
      <c r="QAH151" s="3"/>
      <c r="QAI151" s="3"/>
      <c r="QAJ151" s="3"/>
      <c r="QAK151" s="3"/>
      <c r="QAL151" s="3"/>
      <c r="QAM151" s="3"/>
      <c r="QAN151" s="3"/>
      <c r="QAO151" s="3"/>
      <c r="QAP151" s="3"/>
      <c r="QAQ151" s="3"/>
      <c r="QAR151" s="3"/>
      <c r="QAS151" s="3"/>
      <c r="QAT151" s="3"/>
      <c r="QAU151" s="3"/>
      <c r="QAV151" s="3"/>
      <c r="QAW151" s="3"/>
      <c r="QAX151" s="3"/>
      <c r="QAY151" s="3"/>
      <c r="QAZ151" s="3"/>
      <c r="QBA151" s="3"/>
      <c r="QBB151" s="3"/>
      <c r="QBC151" s="3"/>
      <c r="QBD151" s="3"/>
      <c r="QBE151" s="3"/>
      <c r="QBF151" s="3"/>
      <c r="QBG151" s="3"/>
      <c r="QBH151" s="3"/>
      <c r="QBI151" s="3"/>
      <c r="QBJ151" s="3"/>
      <c r="QBK151" s="3"/>
      <c r="QBL151" s="3"/>
      <c r="QBM151" s="3"/>
      <c r="QBN151" s="3"/>
      <c r="QBO151" s="3"/>
      <c r="QBP151" s="3"/>
      <c r="QBQ151" s="3"/>
      <c r="QBR151" s="3"/>
      <c r="QBS151" s="3"/>
      <c r="QBT151" s="3"/>
      <c r="QBU151" s="3"/>
      <c r="QBV151" s="3"/>
      <c r="QBW151" s="3"/>
      <c r="QBX151" s="3"/>
      <c r="QBY151" s="3"/>
      <c r="QBZ151" s="3"/>
      <c r="QCA151" s="3"/>
      <c r="QCB151" s="3"/>
      <c r="QCC151" s="3"/>
      <c r="QCD151" s="3"/>
      <c r="QCE151" s="3"/>
      <c r="QCF151" s="3"/>
      <c r="QCG151" s="3"/>
      <c r="QCH151" s="3"/>
      <c r="QCI151" s="3"/>
      <c r="QCJ151" s="3"/>
      <c r="QCK151" s="3"/>
      <c r="QCL151" s="3"/>
      <c r="QCM151" s="3"/>
      <c r="QCN151" s="3"/>
      <c r="QCO151" s="3"/>
      <c r="QCP151" s="3"/>
      <c r="QCQ151" s="3"/>
      <c r="QCR151" s="3"/>
      <c r="QCS151" s="3"/>
      <c r="QCT151" s="3"/>
      <c r="QCU151" s="3"/>
      <c r="QCV151" s="3"/>
      <c r="QCW151" s="3"/>
      <c r="QCX151" s="3"/>
      <c r="QCY151" s="3"/>
      <c r="QCZ151" s="3"/>
      <c r="QDA151" s="3"/>
      <c r="QDB151" s="3"/>
      <c r="QDC151" s="3"/>
      <c r="QDD151" s="3"/>
      <c r="QDE151" s="3"/>
      <c r="QDF151" s="3"/>
      <c r="QDG151" s="3"/>
      <c r="QDH151" s="3"/>
      <c r="QDI151" s="3"/>
      <c r="QDJ151" s="3"/>
      <c r="QDK151" s="3"/>
      <c r="QDL151" s="3"/>
      <c r="QDM151" s="3"/>
      <c r="QDN151" s="3"/>
      <c r="QDO151" s="3"/>
      <c r="QDP151" s="3"/>
      <c r="QDQ151" s="3"/>
      <c r="QDR151" s="3"/>
      <c r="QDS151" s="3"/>
      <c r="QDT151" s="3"/>
      <c r="QDU151" s="3"/>
      <c r="QDV151" s="3"/>
      <c r="QDW151" s="3"/>
      <c r="QDX151" s="3"/>
      <c r="QDY151" s="3"/>
      <c r="QDZ151" s="3"/>
      <c r="QEA151" s="3"/>
      <c r="QEB151" s="3"/>
      <c r="QEC151" s="3"/>
      <c r="QED151" s="3"/>
      <c r="QEE151" s="3"/>
      <c r="QEF151" s="3"/>
      <c r="QEG151" s="3"/>
      <c r="QEH151" s="3"/>
      <c r="QEI151" s="3"/>
      <c r="QEJ151" s="3"/>
      <c r="QEK151" s="3"/>
      <c r="QEL151" s="3"/>
      <c r="QEM151" s="3"/>
      <c r="QEN151" s="3"/>
      <c r="QEO151" s="3"/>
      <c r="QEP151" s="3"/>
      <c r="QEQ151" s="3"/>
      <c r="QER151" s="3"/>
      <c r="QES151" s="3"/>
      <c r="QET151" s="3"/>
      <c r="QEU151" s="3"/>
      <c r="QEV151" s="3"/>
      <c r="QEW151" s="3"/>
      <c r="QEX151" s="3"/>
      <c r="QEY151" s="3"/>
      <c r="QEZ151" s="3"/>
      <c r="QFA151" s="3"/>
      <c r="QFB151" s="3"/>
      <c r="QFC151" s="3"/>
      <c r="QFD151" s="3"/>
      <c r="QFE151" s="3"/>
      <c r="QFF151" s="3"/>
      <c r="QFG151" s="3"/>
      <c r="QFH151" s="3"/>
      <c r="QFI151" s="3"/>
      <c r="QFJ151" s="3"/>
      <c r="QFK151" s="3"/>
      <c r="QFL151" s="3"/>
      <c r="QFM151" s="3"/>
      <c r="QFN151" s="3"/>
      <c r="QFO151" s="3"/>
      <c r="QFP151" s="3"/>
      <c r="QFQ151" s="3"/>
      <c r="QFR151" s="3"/>
      <c r="QFS151" s="3"/>
      <c r="QFT151" s="3"/>
      <c r="QFU151" s="3"/>
      <c r="QFV151" s="3"/>
      <c r="QFW151" s="3"/>
      <c r="QFX151" s="3"/>
      <c r="QFY151" s="3"/>
      <c r="QFZ151" s="3"/>
      <c r="QGA151" s="3"/>
      <c r="QGB151" s="3"/>
      <c r="QGC151" s="3"/>
      <c r="QGD151" s="3"/>
      <c r="QGE151" s="3"/>
      <c r="QGF151" s="3"/>
      <c r="QGG151" s="3"/>
      <c r="QGH151" s="3"/>
      <c r="QGI151" s="3"/>
      <c r="QGJ151" s="3"/>
      <c r="QGK151" s="3"/>
      <c r="QGL151" s="3"/>
      <c r="QGM151" s="3"/>
      <c r="QGN151" s="3"/>
      <c r="QGO151" s="3"/>
      <c r="QGP151" s="3"/>
      <c r="QGQ151" s="3"/>
      <c r="QGR151" s="3"/>
      <c r="QGS151" s="3"/>
      <c r="QGT151" s="3"/>
      <c r="QGU151" s="3"/>
      <c r="QGV151" s="3"/>
      <c r="QGW151" s="3"/>
      <c r="QGX151" s="3"/>
      <c r="QGY151" s="3"/>
      <c r="QGZ151" s="3"/>
      <c r="QHA151" s="3"/>
      <c r="QHB151" s="3"/>
      <c r="QHC151" s="3"/>
      <c r="QHD151" s="3"/>
      <c r="QHE151" s="3"/>
      <c r="QHF151" s="3"/>
      <c r="QHG151" s="3"/>
      <c r="QHH151" s="3"/>
      <c r="QHI151" s="3"/>
      <c r="QHJ151" s="3"/>
      <c r="QHK151" s="3"/>
      <c r="QHL151" s="3"/>
      <c r="QHM151" s="3"/>
      <c r="QHN151" s="3"/>
      <c r="QHO151" s="3"/>
      <c r="QHP151" s="3"/>
      <c r="QHQ151" s="3"/>
      <c r="QHR151" s="3"/>
      <c r="QHS151" s="3"/>
      <c r="QHT151" s="3"/>
      <c r="QHU151" s="3"/>
      <c r="QHV151" s="3"/>
      <c r="QHW151" s="3"/>
      <c r="QHX151" s="3"/>
      <c r="QHY151" s="3"/>
      <c r="QHZ151" s="3"/>
      <c r="QIA151" s="3"/>
      <c r="QIB151" s="3"/>
      <c r="QIC151" s="3"/>
      <c r="QID151" s="3"/>
      <c r="QIE151" s="3"/>
      <c r="QIF151" s="3"/>
      <c r="QIG151" s="3"/>
      <c r="QIH151" s="3"/>
      <c r="QII151" s="3"/>
      <c r="QIJ151" s="3"/>
      <c r="QIK151" s="3"/>
      <c r="QIL151" s="3"/>
      <c r="QIM151" s="3"/>
      <c r="QIN151" s="3"/>
      <c r="QIO151" s="3"/>
      <c r="QIP151" s="3"/>
      <c r="QIQ151" s="3"/>
      <c r="QIR151" s="3"/>
      <c r="QIS151" s="3"/>
      <c r="QIT151" s="3"/>
      <c r="QIU151" s="3"/>
      <c r="QIV151" s="3"/>
      <c r="QIW151" s="3"/>
      <c r="QIX151" s="3"/>
      <c r="QIY151" s="3"/>
      <c r="QIZ151" s="3"/>
      <c r="QJA151" s="3"/>
      <c r="QJB151" s="3"/>
      <c r="QJC151" s="3"/>
      <c r="QJD151" s="3"/>
      <c r="QJE151" s="3"/>
      <c r="QJF151" s="3"/>
      <c r="QJG151" s="3"/>
      <c r="QJH151" s="3"/>
      <c r="QJI151" s="3"/>
      <c r="QJJ151" s="3"/>
      <c r="QJK151" s="3"/>
      <c r="QJL151" s="3"/>
      <c r="QJM151" s="3"/>
      <c r="QJN151" s="3"/>
      <c r="QJO151" s="3"/>
      <c r="QJP151" s="3"/>
      <c r="QJQ151" s="3"/>
      <c r="QJR151" s="3"/>
      <c r="QJS151" s="3"/>
      <c r="QJT151" s="3"/>
      <c r="QJU151" s="3"/>
      <c r="QJV151" s="3"/>
      <c r="QJW151" s="3"/>
      <c r="QJX151" s="3"/>
      <c r="QJY151" s="3"/>
      <c r="QJZ151" s="3"/>
      <c r="QKA151" s="3"/>
      <c r="QKB151" s="3"/>
      <c r="QKC151" s="3"/>
      <c r="QKD151" s="3"/>
      <c r="QKE151" s="3"/>
      <c r="QKF151" s="3"/>
      <c r="QKG151" s="3"/>
      <c r="QKH151" s="3"/>
      <c r="QKI151" s="3"/>
      <c r="QKJ151" s="3"/>
      <c r="QKK151" s="3"/>
      <c r="QKL151" s="3"/>
      <c r="QKM151" s="3"/>
      <c r="QKN151" s="3"/>
      <c r="QKO151" s="3"/>
      <c r="QKP151" s="3"/>
      <c r="QKQ151" s="3"/>
      <c r="QKR151" s="3"/>
      <c r="QKS151" s="3"/>
      <c r="QKT151" s="3"/>
      <c r="QKU151" s="3"/>
      <c r="QKV151" s="3"/>
      <c r="QKW151" s="3"/>
      <c r="QKX151" s="3"/>
      <c r="QKY151" s="3"/>
      <c r="QKZ151" s="3"/>
      <c r="QLA151" s="3"/>
      <c r="QLB151" s="3"/>
      <c r="QLC151" s="3"/>
      <c r="QLD151" s="3"/>
      <c r="QLE151" s="3"/>
      <c r="QLF151" s="3"/>
      <c r="QLG151" s="3"/>
      <c r="QLH151" s="3"/>
      <c r="QLI151" s="3"/>
      <c r="QLJ151" s="3"/>
      <c r="QLK151" s="3"/>
      <c r="QLL151" s="3"/>
      <c r="QLM151" s="3"/>
      <c r="QLN151" s="3"/>
      <c r="QLO151" s="3"/>
      <c r="QLP151" s="3"/>
      <c r="QLQ151" s="3"/>
      <c r="QLR151" s="3"/>
      <c r="QLS151" s="3"/>
      <c r="QLT151" s="3"/>
      <c r="QLU151" s="3"/>
      <c r="QLV151" s="3"/>
      <c r="QLW151" s="3"/>
      <c r="QLX151" s="3"/>
      <c r="QLY151" s="3"/>
      <c r="QLZ151" s="3"/>
      <c r="QMA151" s="3"/>
      <c r="QMB151" s="3"/>
      <c r="QMC151" s="3"/>
      <c r="QMD151" s="3"/>
      <c r="QME151" s="3"/>
      <c r="QMF151" s="3"/>
      <c r="QMG151" s="3"/>
      <c r="QMH151" s="3"/>
      <c r="QMI151" s="3"/>
      <c r="QMJ151" s="3"/>
      <c r="QMK151" s="3"/>
      <c r="QML151" s="3"/>
      <c r="QMM151" s="3"/>
      <c r="QMN151" s="3"/>
      <c r="QMO151" s="3"/>
      <c r="QMP151" s="3"/>
      <c r="QMQ151" s="3"/>
      <c r="QMR151" s="3"/>
      <c r="QMS151" s="3"/>
      <c r="QMT151" s="3"/>
      <c r="QMU151" s="3"/>
      <c r="QMV151" s="3"/>
      <c r="QMW151" s="3"/>
      <c r="QMX151" s="3"/>
      <c r="QMY151" s="3"/>
      <c r="QMZ151" s="3"/>
      <c r="QNA151" s="3"/>
      <c r="QNB151" s="3"/>
      <c r="QNC151" s="3"/>
      <c r="QND151" s="3"/>
      <c r="QNE151" s="3"/>
      <c r="QNF151" s="3"/>
      <c r="QNG151" s="3"/>
      <c r="QNH151" s="3"/>
      <c r="QNI151" s="3"/>
      <c r="QNJ151" s="3"/>
      <c r="QNK151" s="3"/>
      <c r="QNL151" s="3"/>
      <c r="QNM151" s="3"/>
      <c r="QNN151" s="3"/>
      <c r="QNO151" s="3"/>
      <c r="QNP151" s="3"/>
      <c r="QNQ151" s="3"/>
      <c r="QNR151" s="3"/>
      <c r="QNS151" s="3"/>
      <c r="QNT151" s="3"/>
      <c r="QNU151" s="3"/>
      <c r="QNV151" s="3"/>
      <c r="QNW151" s="3"/>
      <c r="QNX151" s="3"/>
      <c r="QNY151" s="3"/>
      <c r="QNZ151" s="3"/>
      <c r="QOA151" s="3"/>
      <c r="QOB151" s="3"/>
      <c r="QOC151" s="3"/>
      <c r="QOD151" s="3"/>
      <c r="QOE151" s="3"/>
      <c r="QOF151" s="3"/>
      <c r="QOG151" s="3"/>
      <c r="QOH151" s="3"/>
      <c r="QOI151" s="3"/>
      <c r="QOJ151" s="3"/>
      <c r="QOK151" s="3"/>
      <c r="QOL151" s="3"/>
      <c r="QOM151" s="3"/>
      <c r="QON151" s="3"/>
      <c r="QOO151" s="3"/>
      <c r="QOP151" s="3"/>
      <c r="QOQ151" s="3"/>
      <c r="QOR151" s="3"/>
      <c r="QOS151" s="3"/>
      <c r="QOT151" s="3"/>
      <c r="QOU151" s="3"/>
      <c r="QOV151" s="3"/>
      <c r="QOW151" s="3"/>
      <c r="QOX151" s="3"/>
      <c r="QOY151" s="3"/>
      <c r="QOZ151" s="3"/>
      <c r="QPA151" s="3"/>
      <c r="QPB151" s="3"/>
      <c r="QPC151" s="3"/>
      <c r="QPD151" s="3"/>
      <c r="QPE151" s="3"/>
      <c r="QPF151" s="3"/>
      <c r="QPG151" s="3"/>
      <c r="QPH151" s="3"/>
      <c r="QPI151" s="3"/>
      <c r="QPJ151" s="3"/>
      <c r="QPK151" s="3"/>
      <c r="QPL151" s="3"/>
      <c r="QPM151" s="3"/>
      <c r="QPN151" s="3"/>
      <c r="QPO151" s="3"/>
      <c r="QPP151" s="3"/>
      <c r="QPQ151" s="3"/>
      <c r="QPR151" s="3"/>
      <c r="QPS151" s="3"/>
      <c r="QPT151" s="3"/>
      <c r="QPU151" s="3"/>
      <c r="QPV151" s="3"/>
      <c r="QPW151" s="3"/>
      <c r="QPX151" s="3"/>
      <c r="QPY151" s="3"/>
      <c r="QPZ151" s="3"/>
      <c r="QQA151" s="3"/>
      <c r="QQB151" s="3"/>
      <c r="QQC151" s="3"/>
      <c r="QQD151" s="3"/>
      <c r="QQE151" s="3"/>
      <c r="QQF151" s="3"/>
      <c r="QQG151" s="3"/>
      <c r="QQH151" s="3"/>
      <c r="QQI151" s="3"/>
      <c r="QQJ151" s="3"/>
      <c r="QQK151" s="3"/>
      <c r="QQL151" s="3"/>
      <c r="QQM151" s="3"/>
      <c r="QQN151" s="3"/>
      <c r="QQO151" s="3"/>
      <c r="QQP151" s="3"/>
      <c r="QQQ151" s="3"/>
      <c r="QQR151" s="3"/>
      <c r="QQS151" s="3"/>
      <c r="QQT151" s="3"/>
      <c r="QQU151" s="3"/>
      <c r="QQV151" s="3"/>
      <c r="QQW151" s="3"/>
      <c r="QQX151" s="3"/>
      <c r="QQY151" s="3"/>
      <c r="QQZ151" s="3"/>
      <c r="QRA151" s="3"/>
      <c r="QRB151" s="3"/>
      <c r="QRC151" s="3"/>
      <c r="QRD151" s="3"/>
      <c r="QRE151" s="3"/>
      <c r="QRF151" s="3"/>
      <c r="QRG151" s="3"/>
      <c r="QRH151" s="3"/>
      <c r="QRI151" s="3"/>
      <c r="QRJ151" s="3"/>
      <c r="QRK151" s="3"/>
      <c r="QRL151" s="3"/>
      <c r="QRM151" s="3"/>
      <c r="QRN151" s="3"/>
      <c r="QRO151" s="3"/>
      <c r="QRP151" s="3"/>
      <c r="QRQ151" s="3"/>
      <c r="QRR151" s="3"/>
      <c r="QRS151" s="3"/>
      <c r="QRT151" s="3"/>
      <c r="QRU151" s="3"/>
      <c r="QRV151" s="3"/>
      <c r="QRW151" s="3"/>
      <c r="QRX151" s="3"/>
      <c r="QRY151" s="3"/>
      <c r="QRZ151" s="3"/>
      <c r="QSA151" s="3"/>
      <c r="QSB151" s="3"/>
      <c r="QSC151" s="3"/>
      <c r="QSD151" s="3"/>
      <c r="QSE151" s="3"/>
      <c r="QSF151" s="3"/>
      <c r="QSG151" s="3"/>
      <c r="QSH151" s="3"/>
      <c r="QSI151" s="3"/>
      <c r="QSJ151" s="3"/>
      <c r="QSK151" s="3"/>
      <c r="QSL151" s="3"/>
      <c r="QSM151" s="3"/>
      <c r="QSN151" s="3"/>
      <c r="QSO151" s="3"/>
      <c r="QSP151" s="3"/>
      <c r="QSQ151" s="3"/>
      <c r="QSR151" s="3"/>
      <c r="QSS151" s="3"/>
      <c r="QST151" s="3"/>
      <c r="QSU151" s="3"/>
      <c r="QSV151" s="3"/>
      <c r="QSW151" s="3"/>
      <c r="QSX151" s="3"/>
      <c r="QSY151" s="3"/>
      <c r="QSZ151" s="3"/>
      <c r="QTA151" s="3"/>
      <c r="QTB151" s="3"/>
      <c r="QTC151" s="3"/>
      <c r="QTD151" s="3"/>
      <c r="QTE151" s="3"/>
      <c r="QTF151" s="3"/>
      <c r="QTG151" s="3"/>
      <c r="QTH151" s="3"/>
      <c r="QTI151" s="3"/>
      <c r="QTJ151" s="3"/>
      <c r="QTK151" s="3"/>
      <c r="QTL151" s="3"/>
      <c r="QTM151" s="3"/>
      <c r="QTN151" s="3"/>
      <c r="QTO151" s="3"/>
      <c r="QTP151" s="3"/>
      <c r="QTQ151" s="3"/>
      <c r="QTR151" s="3"/>
      <c r="QTS151" s="3"/>
      <c r="QTT151" s="3"/>
      <c r="QTU151" s="3"/>
      <c r="QTV151" s="3"/>
      <c r="QTW151" s="3"/>
      <c r="QTX151" s="3"/>
      <c r="QTY151" s="3"/>
      <c r="QTZ151" s="3"/>
      <c r="QUA151" s="3"/>
      <c r="QUB151" s="3"/>
      <c r="QUC151" s="3"/>
      <c r="QUD151" s="3"/>
      <c r="QUE151" s="3"/>
      <c r="QUF151" s="3"/>
      <c r="QUG151" s="3"/>
      <c r="QUH151" s="3"/>
      <c r="QUI151" s="3"/>
      <c r="QUJ151" s="3"/>
      <c r="QUK151" s="3"/>
      <c r="QUL151" s="3"/>
      <c r="QUM151" s="3"/>
      <c r="QUN151" s="3"/>
      <c r="QUO151" s="3"/>
      <c r="QUP151" s="3"/>
      <c r="QUQ151" s="3"/>
      <c r="QUR151" s="3"/>
      <c r="QUS151" s="3"/>
      <c r="QUT151" s="3"/>
      <c r="QUU151" s="3"/>
      <c r="QUV151" s="3"/>
      <c r="QUW151" s="3"/>
      <c r="QUX151" s="3"/>
      <c r="QUY151" s="3"/>
      <c r="QUZ151" s="3"/>
      <c r="QVA151" s="3"/>
      <c r="QVB151" s="3"/>
      <c r="QVC151" s="3"/>
      <c r="QVD151" s="3"/>
      <c r="QVE151" s="3"/>
      <c r="QVF151" s="3"/>
      <c r="QVG151" s="3"/>
      <c r="QVH151" s="3"/>
      <c r="QVI151" s="3"/>
      <c r="QVJ151" s="3"/>
      <c r="QVK151" s="3"/>
      <c r="QVL151" s="3"/>
      <c r="QVM151" s="3"/>
      <c r="QVN151" s="3"/>
      <c r="QVO151" s="3"/>
      <c r="QVP151" s="3"/>
      <c r="QVQ151" s="3"/>
      <c r="QVR151" s="3"/>
      <c r="QVS151" s="3"/>
      <c r="QVT151" s="3"/>
      <c r="QVU151" s="3"/>
      <c r="QVV151" s="3"/>
      <c r="QVW151" s="3"/>
      <c r="QVX151" s="3"/>
      <c r="QVY151" s="3"/>
      <c r="QVZ151" s="3"/>
      <c r="QWA151" s="3"/>
      <c r="QWB151" s="3"/>
      <c r="QWC151" s="3"/>
      <c r="QWD151" s="3"/>
      <c r="QWE151" s="3"/>
      <c r="QWF151" s="3"/>
      <c r="QWG151" s="3"/>
      <c r="QWH151" s="3"/>
      <c r="QWI151" s="3"/>
      <c r="QWJ151" s="3"/>
      <c r="QWK151" s="3"/>
      <c r="QWL151" s="3"/>
      <c r="QWM151" s="3"/>
      <c r="QWN151" s="3"/>
      <c r="QWO151" s="3"/>
      <c r="QWP151" s="3"/>
      <c r="QWQ151" s="3"/>
      <c r="QWR151" s="3"/>
      <c r="QWS151" s="3"/>
      <c r="QWT151" s="3"/>
      <c r="QWU151" s="3"/>
      <c r="QWV151" s="3"/>
      <c r="QWW151" s="3"/>
      <c r="QWX151" s="3"/>
      <c r="QWY151" s="3"/>
      <c r="QWZ151" s="3"/>
      <c r="QXA151" s="3"/>
      <c r="QXB151" s="3"/>
      <c r="QXC151" s="3"/>
      <c r="QXD151" s="3"/>
      <c r="QXE151" s="3"/>
      <c r="QXF151" s="3"/>
      <c r="QXG151" s="3"/>
      <c r="QXH151" s="3"/>
      <c r="QXI151" s="3"/>
      <c r="QXJ151" s="3"/>
      <c r="QXK151" s="3"/>
      <c r="QXL151" s="3"/>
      <c r="QXM151" s="3"/>
      <c r="QXN151" s="3"/>
      <c r="QXO151" s="3"/>
      <c r="QXP151" s="3"/>
      <c r="QXQ151" s="3"/>
      <c r="QXR151" s="3"/>
      <c r="QXS151" s="3"/>
      <c r="QXT151" s="3"/>
      <c r="QXU151" s="3"/>
      <c r="QXV151" s="3"/>
      <c r="QXW151" s="3"/>
      <c r="QXX151" s="3"/>
      <c r="QXY151" s="3"/>
      <c r="QXZ151" s="3"/>
      <c r="QYA151" s="3"/>
      <c r="QYB151" s="3"/>
      <c r="QYC151" s="3"/>
      <c r="QYD151" s="3"/>
      <c r="QYE151" s="3"/>
      <c r="QYF151" s="3"/>
      <c r="QYG151" s="3"/>
      <c r="QYH151" s="3"/>
      <c r="QYI151" s="3"/>
      <c r="QYJ151" s="3"/>
      <c r="QYK151" s="3"/>
      <c r="QYL151" s="3"/>
      <c r="QYM151" s="3"/>
      <c r="QYN151" s="3"/>
      <c r="QYO151" s="3"/>
      <c r="QYP151" s="3"/>
      <c r="QYQ151" s="3"/>
      <c r="QYR151" s="3"/>
      <c r="QYS151" s="3"/>
      <c r="QYT151" s="3"/>
      <c r="QYU151" s="3"/>
      <c r="QYV151" s="3"/>
      <c r="QYW151" s="3"/>
      <c r="QYX151" s="3"/>
      <c r="QYY151" s="3"/>
      <c r="QYZ151" s="3"/>
      <c r="QZA151" s="3"/>
      <c r="QZB151" s="3"/>
      <c r="QZC151" s="3"/>
      <c r="QZD151" s="3"/>
      <c r="QZE151" s="3"/>
      <c r="QZF151" s="3"/>
      <c r="QZG151" s="3"/>
      <c r="QZH151" s="3"/>
      <c r="QZI151" s="3"/>
      <c r="QZJ151" s="3"/>
      <c r="QZK151" s="3"/>
      <c r="QZL151" s="3"/>
      <c r="QZM151" s="3"/>
      <c r="QZN151" s="3"/>
      <c r="QZO151" s="3"/>
      <c r="QZP151" s="3"/>
      <c r="QZQ151" s="3"/>
      <c r="QZR151" s="3"/>
      <c r="QZS151" s="3"/>
      <c r="QZT151" s="3"/>
      <c r="QZU151" s="3"/>
      <c r="QZV151" s="3"/>
      <c r="QZW151" s="3"/>
      <c r="QZX151" s="3"/>
      <c r="QZY151" s="3"/>
      <c r="QZZ151" s="3"/>
      <c r="RAA151" s="3"/>
      <c r="RAB151" s="3"/>
      <c r="RAC151" s="3"/>
      <c r="RAD151" s="3"/>
      <c r="RAE151" s="3"/>
      <c r="RAF151" s="3"/>
      <c r="RAG151" s="3"/>
      <c r="RAH151" s="3"/>
      <c r="RAI151" s="3"/>
      <c r="RAJ151" s="3"/>
      <c r="RAK151" s="3"/>
      <c r="RAL151" s="3"/>
      <c r="RAM151" s="3"/>
      <c r="RAN151" s="3"/>
      <c r="RAO151" s="3"/>
      <c r="RAP151" s="3"/>
      <c r="RAQ151" s="3"/>
      <c r="RAR151" s="3"/>
      <c r="RAS151" s="3"/>
      <c r="RAT151" s="3"/>
      <c r="RAU151" s="3"/>
      <c r="RAV151" s="3"/>
      <c r="RAW151" s="3"/>
      <c r="RAX151" s="3"/>
      <c r="RAY151" s="3"/>
      <c r="RAZ151" s="3"/>
      <c r="RBA151" s="3"/>
      <c r="RBB151" s="3"/>
      <c r="RBC151" s="3"/>
      <c r="RBD151" s="3"/>
      <c r="RBE151" s="3"/>
      <c r="RBF151" s="3"/>
      <c r="RBG151" s="3"/>
      <c r="RBH151" s="3"/>
      <c r="RBI151" s="3"/>
      <c r="RBJ151" s="3"/>
      <c r="RBK151" s="3"/>
      <c r="RBL151" s="3"/>
      <c r="RBM151" s="3"/>
      <c r="RBN151" s="3"/>
      <c r="RBO151" s="3"/>
      <c r="RBP151" s="3"/>
      <c r="RBQ151" s="3"/>
      <c r="RBR151" s="3"/>
      <c r="RBS151" s="3"/>
      <c r="RBT151" s="3"/>
      <c r="RBU151" s="3"/>
      <c r="RBV151" s="3"/>
      <c r="RBW151" s="3"/>
      <c r="RBX151" s="3"/>
      <c r="RBY151" s="3"/>
      <c r="RBZ151" s="3"/>
      <c r="RCA151" s="3"/>
      <c r="RCB151" s="3"/>
      <c r="RCC151" s="3"/>
      <c r="RCD151" s="3"/>
      <c r="RCE151" s="3"/>
      <c r="RCF151" s="3"/>
      <c r="RCG151" s="3"/>
      <c r="RCH151" s="3"/>
      <c r="RCI151" s="3"/>
      <c r="RCJ151" s="3"/>
      <c r="RCK151" s="3"/>
      <c r="RCL151" s="3"/>
      <c r="RCM151" s="3"/>
      <c r="RCN151" s="3"/>
      <c r="RCO151" s="3"/>
      <c r="RCP151" s="3"/>
      <c r="RCQ151" s="3"/>
      <c r="RCR151" s="3"/>
      <c r="RCS151" s="3"/>
      <c r="RCT151" s="3"/>
      <c r="RCU151" s="3"/>
      <c r="RCV151" s="3"/>
      <c r="RCW151" s="3"/>
      <c r="RCX151" s="3"/>
      <c r="RCY151" s="3"/>
      <c r="RCZ151" s="3"/>
      <c r="RDA151" s="3"/>
      <c r="RDB151" s="3"/>
      <c r="RDC151" s="3"/>
      <c r="RDD151" s="3"/>
      <c r="RDE151" s="3"/>
      <c r="RDF151" s="3"/>
      <c r="RDG151" s="3"/>
      <c r="RDH151" s="3"/>
      <c r="RDI151" s="3"/>
      <c r="RDJ151" s="3"/>
      <c r="RDK151" s="3"/>
      <c r="RDL151" s="3"/>
      <c r="RDM151" s="3"/>
      <c r="RDN151" s="3"/>
      <c r="RDO151" s="3"/>
      <c r="RDP151" s="3"/>
      <c r="RDQ151" s="3"/>
      <c r="RDR151" s="3"/>
      <c r="RDS151" s="3"/>
      <c r="RDT151" s="3"/>
      <c r="RDU151" s="3"/>
      <c r="RDV151" s="3"/>
      <c r="RDW151" s="3"/>
      <c r="RDX151" s="3"/>
      <c r="RDY151" s="3"/>
      <c r="RDZ151" s="3"/>
      <c r="REA151" s="3"/>
      <c r="REB151" s="3"/>
      <c r="REC151" s="3"/>
      <c r="RED151" s="3"/>
      <c r="REE151" s="3"/>
      <c r="REF151" s="3"/>
      <c r="REG151" s="3"/>
      <c r="REH151" s="3"/>
      <c r="REI151" s="3"/>
      <c r="REJ151" s="3"/>
      <c r="REK151" s="3"/>
      <c r="REL151" s="3"/>
      <c r="REM151" s="3"/>
      <c r="REN151" s="3"/>
      <c r="REO151" s="3"/>
      <c r="REP151" s="3"/>
      <c r="REQ151" s="3"/>
      <c r="RER151" s="3"/>
      <c r="RES151" s="3"/>
      <c r="RET151" s="3"/>
      <c r="REU151" s="3"/>
      <c r="REV151" s="3"/>
      <c r="REW151" s="3"/>
      <c r="REX151" s="3"/>
      <c r="REY151" s="3"/>
      <c r="REZ151" s="3"/>
      <c r="RFA151" s="3"/>
      <c r="RFB151" s="3"/>
      <c r="RFC151" s="3"/>
      <c r="RFD151" s="3"/>
      <c r="RFE151" s="3"/>
      <c r="RFF151" s="3"/>
      <c r="RFG151" s="3"/>
      <c r="RFH151" s="3"/>
      <c r="RFI151" s="3"/>
      <c r="RFJ151" s="3"/>
      <c r="RFK151" s="3"/>
      <c r="RFL151" s="3"/>
      <c r="RFM151" s="3"/>
      <c r="RFN151" s="3"/>
      <c r="RFO151" s="3"/>
      <c r="RFP151" s="3"/>
      <c r="RFQ151" s="3"/>
      <c r="RFR151" s="3"/>
      <c r="RFS151" s="3"/>
      <c r="RFT151" s="3"/>
      <c r="RFU151" s="3"/>
      <c r="RFV151" s="3"/>
      <c r="RFW151" s="3"/>
      <c r="RFX151" s="3"/>
      <c r="RFY151" s="3"/>
      <c r="RFZ151" s="3"/>
      <c r="RGA151" s="3"/>
      <c r="RGB151" s="3"/>
      <c r="RGC151" s="3"/>
      <c r="RGD151" s="3"/>
      <c r="RGE151" s="3"/>
      <c r="RGF151" s="3"/>
      <c r="RGG151" s="3"/>
      <c r="RGH151" s="3"/>
      <c r="RGI151" s="3"/>
      <c r="RGJ151" s="3"/>
      <c r="RGK151" s="3"/>
      <c r="RGL151" s="3"/>
      <c r="RGM151" s="3"/>
      <c r="RGN151" s="3"/>
      <c r="RGO151" s="3"/>
      <c r="RGP151" s="3"/>
      <c r="RGQ151" s="3"/>
      <c r="RGR151" s="3"/>
      <c r="RGS151" s="3"/>
      <c r="RGT151" s="3"/>
      <c r="RGU151" s="3"/>
      <c r="RGV151" s="3"/>
      <c r="RGW151" s="3"/>
      <c r="RGX151" s="3"/>
      <c r="RGY151" s="3"/>
      <c r="RGZ151" s="3"/>
      <c r="RHA151" s="3"/>
      <c r="RHB151" s="3"/>
      <c r="RHC151" s="3"/>
      <c r="RHD151" s="3"/>
      <c r="RHE151" s="3"/>
      <c r="RHF151" s="3"/>
      <c r="RHG151" s="3"/>
      <c r="RHH151" s="3"/>
      <c r="RHI151" s="3"/>
      <c r="RHJ151" s="3"/>
      <c r="RHK151" s="3"/>
      <c r="RHL151" s="3"/>
      <c r="RHM151" s="3"/>
      <c r="RHN151" s="3"/>
      <c r="RHO151" s="3"/>
      <c r="RHP151" s="3"/>
      <c r="RHQ151" s="3"/>
      <c r="RHR151" s="3"/>
      <c r="RHS151" s="3"/>
      <c r="RHT151" s="3"/>
      <c r="RHU151" s="3"/>
      <c r="RHV151" s="3"/>
      <c r="RHW151" s="3"/>
      <c r="RHX151" s="3"/>
      <c r="RHY151" s="3"/>
      <c r="RHZ151" s="3"/>
      <c r="RIA151" s="3"/>
      <c r="RIB151" s="3"/>
      <c r="RIC151" s="3"/>
      <c r="RID151" s="3"/>
      <c r="RIE151" s="3"/>
      <c r="RIF151" s="3"/>
      <c r="RIG151" s="3"/>
      <c r="RIH151" s="3"/>
      <c r="RII151" s="3"/>
      <c r="RIJ151" s="3"/>
      <c r="RIK151" s="3"/>
      <c r="RIL151" s="3"/>
      <c r="RIM151" s="3"/>
      <c r="RIN151" s="3"/>
      <c r="RIO151" s="3"/>
      <c r="RIP151" s="3"/>
      <c r="RIQ151" s="3"/>
      <c r="RIR151" s="3"/>
      <c r="RIS151" s="3"/>
      <c r="RIT151" s="3"/>
      <c r="RIU151" s="3"/>
      <c r="RIV151" s="3"/>
      <c r="RIW151" s="3"/>
      <c r="RIX151" s="3"/>
      <c r="RIY151" s="3"/>
      <c r="RIZ151" s="3"/>
      <c r="RJA151" s="3"/>
      <c r="RJB151" s="3"/>
      <c r="RJC151" s="3"/>
      <c r="RJD151" s="3"/>
      <c r="RJE151" s="3"/>
      <c r="RJF151" s="3"/>
      <c r="RJG151" s="3"/>
      <c r="RJH151" s="3"/>
      <c r="RJI151" s="3"/>
      <c r="RJJ151" s="3"/>
      <c r="RJK151" s="3"/>
      <c r="RJL151" s="3"/>
      <c r="RJM151" s="3"/>
      <c r="RJN151" s="3"/>
      <c r="RJO151" s="3"/>
      <c r="RJP151" s="3"/>
      <c r="RJQ151" s="3"/>
      <c r="RJR151" s="3"/>
      <c r="RJS151" s="3"/>
      <c r="RJT151" s="3"/>
      <c r="RJU151" s="3"/>
      <c r="RJV151" s="3"/>
      <c r="RJW151" s="3"/>
      <c r="RJX151" s="3"/>
      <c r="RJY151" s="3"/>
      <c r="RJZ151" s="3"/>
      <c r="RKA151" s="3"/>
      <c r="RKB151" s="3"/>
      <c r="RKC151" s="3"/>
      <c r="RKD151" s="3"/>
      <c r="RKE151" s="3"/>
      <c r="RKF151" s="3"/>
      <c r="RKG151" s="3"/>
      <c r="RKH151" s="3"/>
      <c r="RKI151" s="3"/>
      <c r="RKJ151" s="3"/>
      <c r="RKK151" s="3"/>
      <c r="RKL151" s="3"/>
      <c r="RKM151" s="3"/>
      <c r="RKN151" s="3"/>
      <c r="RKO151" s="3"/>
      <c r="RKP151" s="3"/>
      <c r="RKQ151" s="3"/>
      <c r="RKR151" s="3"/>
      <c r="RKS151" s="3"/>
      <c r="RKT151" s="3"/>
      <c r="RKU151" s="3"/>
      <c r="RKV151" s="3"/>
      <c r="RKW151" s="3"/>
      <c r="RKX151" s="3"/>
      <c r="RKY151" s="3"/>
      <c r="RKZ151" s="3"/>
      <c r="RLA151" s="3"/>
      <c r="RLB151" s="3"/>
      <c r="RLC151" s="3"/>
      <c r="RLD151" s="3"/>
      <c r="RLE151" s="3"/>
      <c r="RLF151" s="3"/>
      <c r="RLG151" s="3"/>
      <c r="RLH151" s="3"/>
      <c r="RLI151" s="3"/>
      <c r="RLJ151" s="3"/>
      <c r="RLK151" s="3"/>
      <c r="RLL151" s="3"/>
      <c r="RLM151" s="3"/>
      <c r="RLN151" s="3"/>
      <c r="RLO151" s="3"/>
      <c r="RLP151" s="3"/>
      <c r="RLQ151" s="3"/>
      <c r="RLR151" s="3"/>
      <c r="RLS151" s="3"/>
      <c r="RLT151" s="3"/>
      <c r="RLU151" s="3"/>
      <c r="RLV151" s="3"/>
      <c r="RLW151" s="3"/>
      <c r="RLX151" s="3"/>
      <c r="RLY151" s="3"/>
      <c r="RLZ151" s="3"/>
      <c r="RMA151" s="3"/>
      <c r="RMB151" s="3"/>
      <c r="RMC151" s="3"/>
      <c r="RMD151" s="3"/>
      <c r="RME151" s="3"/>
      <c r="RMF151" s="3"/>
      <c r="RMG151" s="3"/>
      <c r="RMH151" s="3"/>
      <c r="RMI151" s="3"/>
      <c r="RMJ151" s="3"/>
      <c r="RMK151" s="3"/>
      <c r="RML151" s="3"/>
      <c r="RMM151" s="3"/>
      <c r="RMN151" s="3"/>
      <c r="RMO151" s="3"/>
      <c r="RMP151" s="3"/>
      <c r="RMQ151" s="3"/>
      <c r="RMR151" s="3"/>
      <c r="RMS151" s="3"/>
      <c r="RMT151" s="3"/>
      <c r="RMU151" s="3"/>
      <c r="RMV151" s="3"/>
      <c r="RMW151" s="3"/>
      <c r="RMX151" s="3"/>
      <c r="RMY151" s="3"/>
      <c r="RMZ151" s="3"/>
      <c r="RNA151" s="3"/>
      <c r="RNB151" s="3"/>
      <c r="RNC151" s="3"/>
      <c r="RND151" s="3"/>
      <c r="RNE151" s="3"/>
      <c r="RNF151" s="3"/>
      <c r="RNG151" s="3"/>
      <c r="RNH151" s="3"/>
      <c r="RNI151" s="3"/>
      <c r="RNJ151" s="3"/>
      <c r="RNK151" s="3"/>
      <c r="RNL151" s="3"/>
      <c r="RNM151" s="3"/>
      <c r="RNN151" s="3"/>
      <c r="RNO151" s="3"/>
      <c r="RNP151" s="3"/>
      <c r="RNQ151" s="3"/>
      <c r="RNR151" s="3"/>
      <c r="RNS151" s="3"/>
      <c r="RNT151" s="3"/>
      <c r="RNU151" s="3"/>
      <c r="RNV151" s="3"/>
      <c r="RNW151" s="3"/>
      <c r="RNX151" s="3"/>
      <c r="RNY151" s="3"/>
      <c r="RNZ151" s="3"/>
      <c r="ROA151" s="3"/>
      <c r="ROB151" s="3"/>
      <c r="ROC151" s="3"/>
      <c r="ROD151" s="3"/>
      <c r="ROE151" s="3"/>
      <c r="ROF151" s="3"/>
      <c r="ROG151" s="3"/>
      <c r="ROH151" s="3"/>
      <c r="ROI151" s="3"/>
      <c r="ROJ151" s="3"/>
      <c r="ROK151" s="3"/>
      <c r="ROL151" s="3"/>
      <c r="ROM151" s="3"/>
      <c r="RON151" s="3"/>
      <c r="ROO151" s="3"/>
      <c r="ROP151" s="3"/>
      <c r="ROQ151" s="3"/>
      <c r="ROR151" s="3"/>
      <c r="ROS151" s="3"/>
      <c r="ROT151" s="3"/>
      <c r="ROU151" s="3"/>
      <c r="ROV151" s="3"/>
      <c r="ROW151" s="3"/>
      <c r="ROX151" s="3"/>
      <c r="ROY151" s="3"/>
      <c r="ROZ151" s="3"/>
      <c r="RPA151" s="3"/>
      <c r="RPB151" s="3"/>
      <c r="RPC151" s="3"/>
      <c r="RPD151" s="3"/>
      <c r="RPE151" s="3"/>
      <c r="RPF151" s="3"/>
      <c r="RPG151" s="3"/>
      <c r="RPH151" s="3"/>
      <c r="RPI151" s="3"/>
      <c r="RPJ151" s="3"/>
      <c r="RPK151" s="3"/>
      <c r="RPL151" s="3"/>
      <c r="RPM151" s="3"/>
      <c r="RPN151" s="3"/>
      <c r="RPO151" s="3"/>
      <c r="RPP151" s="3"/>
      <c r="RPQ151" s="3"/>
      <c r="RPR151" s="3"/>
      <c r="RPS151" s="3"/>
      <c r="RPT151" s="3"/>
      <c r="RPU151" s="3"/>
      <c r="RPV151" s="3"/>
      <c r="RPW151" s="3"/>
      <c r="RPX151" s="3"/>
      <c r="RPY151" s="3"/>
      <c r="RPZ151" s="3"/>
      <c r="RQA151" s="3"/>
      <c r="RQB151" s="3"/>
      <c r="RQC151" s="3"/>
      <c r="RQD151" s="3"/>
      <c r="RQE151" s="3"/>
      <c r="RQF151" s="3"/>
      <c r="RQG151" s="3"/>
      <c r="RQH151" s="3"/>
      <c r="RQI151" s="3"/>
      <c r="RQJ151" s="3"/>
      <c r="RQK151" s="3"/>
      <c r="RQL151" s="3"/>
      <c r="RQM151" s="3"/>
      <c r="RQN151" s="3"/>
      <c r="RQO151" s="3"/>
      <c r="RQP151" s="3"/>
      <c r="RQQ151" s="3"/>
      <c r="RQR151" s="3"/>
      <c r="RQS151" s="3"/>
      <c r="RQT151" s="3"/>
      <c r="RQU151" s="3"/>
      <c r="RQV151" s="3"/>
      <c r="RQW151" s="3"/>
      <c r="RQX151" s="3"/>
      <c r="RQY151" s="3"/>
      <c r="RQZ151" s="3"/>
      <c r="RRA151" s="3"/>
      <c r="RRB151" s="3"/>
      <c r="RRC151" s="3"/>
      <c r="RRD151" s="3"/>
      <c r="RRE151" s="3"/>
      <c r="RRF151" s="3"/>
      <c r="RRG151" s="3"/>
      <c r="RRH151" s="3"/>
      <c r="RRI151" s="3"/>
      <c r="RRJ151" s="3"/>
      <c r="RRK151" s="3"/>
      <c r="RRL151" s="3"/>
      <c r="RRM151" s="3"/>
      <c r="RRN151" s="3"/>
      <c r="RRO151" s="3"/>
      <c r="RRP151" s="3"/>
      <c r="RRQ151" s="3"/>
      <c r="RRR151" s="3"/>
      <c r="RRS151" s="3"/>
      <c r="RRT151" s="3"/>
      <c r="RRU151" s="3"/>
      <c r="RRV151" s="3"/>
      <c r="RRW151" s="3"/>
      <c r="RRX151" s="3"/>
      <c r="RRY151" s="3"/>
      <c r="RRZ151" s="3"/>
      <c r="RSA151" s="3"/>
      <c r="RSB151" s="3"/>
      <c r="RSC151" s="3"/>
      <c r="RSD151" s="3"/>
      <c r="RSE151" s="3"/>
      <c r="RSF151" s="3"/>
      <c r="RSG151" s="3"/>
      <c r="RSH151" s="3"/>
      <c r="RSI151" s="3"/>
      <c r="RSJ151" s="3"/>
      <c r="RSK151" s="3"/>
      <c r="RSL151" s="3"/>
      <c r="RSM151" s="3"/>
      <c r="RSN151" s="3"/>
      <c r="RSO151" s="3"/>
      <c r="RSP151" s="3"/>
      <c r="RSQ151" s="3"/>
      <c r="RSR151" s="3"/>
      <c r="RSS151" s="3"/>
      <c r="RST151" s="3"/>
      <c r="RSU151" s="3"/>
      <c r="RSV151" s="3"/>
      <c r="RSW151" s="3"/>
      <c r="RSX151" s="3"/>
      <c r="RSY151" s="3"/>
      <c r="RSZ151" s="3"/>
      <c r="RTA151" s="3"/>
      <c r="RTB151" s="3"/>
      <c r="RTC151" s="3"/>
      <c r="RTD151" s="3"/>
      <c r="RTE151" s="3"/>
      <c r="RTF151" s="3"/>
      <c r="RTG151" s="3"/>
      <c r="RTH151" s="3"/>
      <c r="RTI151" s="3"/>
      <c r="RTJ151" s="3"/>
      <c r="RTK151" s="3"/>
      <c r="RTL151" s="3"/>
      <c r="RTM151" s="3"/>
      <c r="RTN151" s="3"/>
      <c r="RTO151" s="3"/>
      <c r="RTP151" s="3"/>
      <c r="RTQ151" s="3"/>
      <c r="RTR151" s="3"/>
      <c r="RTS151" s="3"/>
      <c r="RTT151" s="3"/>
      <c r="RTU151" s="3"/>
      <c r="RTV151" s="3"/>
      <c r="RTW151" s="3"/>
      <c r="RTX151" s="3"/>
      <c r="RTY151" s="3"/>
      <c r="RTZ151" s="3"/>
      <c r="RUA151" s="3"/>
      <c r="RUB151" s="3"/>
      <c r="RUC151" s="3"/>
      <c r="RUD151" s="3"/>
      <c r="RUE151" s="3"/>
      <c r="RUF151" s="3"/>
      <c r="RUG151" s="3"/>
      <c r="RUH151" s="3"/>
      <c r="RUI151" s="3"/>
      <c r="RUJ151" s="3"/>
      <c r="RUK151" s="3"/>
      <c r="RUL151" s="3"/>
      <c r="RUM151" s="3"/>
      <c r="RUN151" s="3"/>
      <c r="RUO151" s="3"/>
      <c r="RUP151" s="3"/>
      <c r="RUQ151" s="3"/>
      <c r="RUR151" s="3"/>
      <c r="RUS151" s="3"/>
      <c r="RUT151" s="3"/>
      <c r="RUU151" s="3"/>
      <c r="RUV151" s="3"/>
      <c r="RUW151" s="3"/>
      <c r="RUX151" s="3"/>
      <c r="RUY151" s="3"/>
      <c r="RUZ151" s="3"/>
      <c r="RVA151" s="3"/>
      <c r="RVB151" s="3"/>
      <c r="RVC151" s="3"/>
      <c r="RVD151" s="3"/>
      <c r="RVE151" s="3"/>
      <c r="RVF151" s="3"/>
      <c r="RVG151" s="3"/>
      <c r="RVH151" s="3"/>
      <c r="RVI151" s="3"/>
      <c r="RVJ151" s="3"/>
      <c r="RVK151" s="3"/>
      <c r="RVL151" s="3"/>
      <c r="RVM151" s="3"/>
      <c r="RVN151" s="3"/>
      <c r="RVO151" s="3"/>
      <c r="RVP151" s="3"/>
      <c r="RVQ151" s="3"/>
      <c r="RVR151" s="3"/>
      <c r="RVS151" s="3"/>
      <c r="RVT151" s="3"/>
      <c r="RVU151" s="3"/>
      <c r="RVV151" s="3"/>
      <c r="RVW151" s="3"/>
      <c r="RVX151" s="3"/>
      <c r="RVY151" s="3"/>
      <c r="RVZ151" s="3"/>
      <c r="RWA151" s="3"/>
      <c r="RWB151" s="3"/>
      <c r="RWC151" s="3"/>
      <c r="RWD151" s="3"/>
      <c r="RWE151" s="3"/>
      <c r="RWF151" s="3"/>
      <c r="RWG151" s="3"/>
      <c r="RWH151" s="3"/>
      <c r="RWI151" s="3"/>
      <c r="RWJ151" s="3"/>
      <c r="RWK151" s="3"/>
      <c r="RWL151" s="3"/>
      <c r="RWM151" s="3"/>
      <c r="RWN151" s="3"/>
      <c r="RWO151" s="3"/>
      <c r="RWP151" s="3"/>
      <c r="RWQ151" s="3"/>
      <c r="RWR151" s="3"/>
      <c r="RWS151" s="3"/>
      <c r="RWT151" s="3"/>
      <c r="RWU151" s="3"/>
      <c r="RWV151" s="3"/>
      <c r="RWW151" s="3"/>
      <c r="RWX151" s="3"/>
      <c r="RWY151" s="3"/>
      <c r="RWZ151" s="3"/>
      <c r="RXA151" s="3"/>
      <c r="RXB151" s="3"/>
      <c r="RXC151" s="3"/>
      <c r="RXD151" s="3"/>
      <c r="RXE151" s="3"/>
      <c r="RXF151" s="3"/>
      <c r="RXG151" s="3"/>
      <c r="RXH151" s="3"/>
      <c r="RXI151" s="3"/>
      <c r="RXJ151" s="3"/>
      <c r="RXK151" s="3"/>
      <c r="RXL151" s="3"/>
      <c r="RXM151" s="3"/>
      <c r="RXN151" s="3"/>
      <c r="RXO151" s="3"/>
      <c r="RXP151" s="3"/>
      <c r="RXQ151" s="3"/>
      <c r="RXR151" s="3"/>
      <c r="RXS151" s="3"/>
      <c r="RXT151" s="3"/>
      <c r="RXU151" s="3"/>
      <c r="RXV151" s="3"/>
      <c r="RXW151" s="3"/>
      <c r="RXX151" s="3"/>
      <c r="RXY151" s="3"/>
      <c r="RXZ151" s="3"/>
      <c r="RYA151" s="3"/>
      <c r="RYB151" s="3"/>
      <c r="RYC151" s="3"/>
      <c r="RYD151" s="3"/>
      <c r="RYE151" s="3"/>
      <c r="RYF151" s="3"/>
      <c r="RYG151" s="3"/>
      <c r="RYH151" s="3"/>
      <c r="RYI151" s="3"/>
      <c r="RYJ151" s="3"/>
      <c r="RYK151" s="3"/>
      <c r="RYL151" s="3"/>
      <c r="RYM151" s="3"/>
      <c r="RYN151" s="3"/>
      <c r="RYO151" s="3"/>
      <c r="RYP151" s="3"/>
      <c r="RYQ151" s="3"/>
      <c r="RYR151" s="3"/>
      <c r="RYS151" s="3"/>
      <c r="RYT151" s="3"/>
      <c r="RYU151" s="3"/>
      <c r="RYV151" s="3"/>
      <c r="RYW151" s="3"/>
      <c r="RYX151" s="3"/>
      <c r="RYY151" s="3"/>
      <c r="RYZ151" s="3"/>
      <c r="RZA151" s="3"/>
      <c r="RZB151" s="3"/>
      <c r="RZC151" s="3"/>
      <c r="RZD151" s="3"/>
      <c r="RZE151" s="3"/>
      <c r="RZF151" s="3"/>
      <c r="RZG151" s="3"/>
      <c r="RZH151" s="3"/>
      <c r="RZI151" s="3"/>
      <c r="RZJ151" s="3"/>
      <c r="RZK151" s="3"/>
      <c r="RZL151" s="3"/>
      <c r="RZM151" s="3"/>
      <c r="RZN151" s="3"/>
      <c r="RZO151" s="3"/>
      <c r="RZP151" s="3"/>
      <c r="RZQ151" s="3"/>
      <c r="RZR151" s="3"/>
      <c r="RZS151" s="3"/>
      <c r="RZT151" s="3"/>
      <c r="RZU151" s="3"/>
      <c r="RZV151" s="3"/>
      <c r="RZW151" s="3"/>
      <c r="RZX151" s="3"/>
      <c r="RZY151" s="3"/>
      <c r="RZZ151" s="3"/>
      <c r="SAA151" s="3"/>
      <c r="SAB151" s="3"/>
      <c r="SAC151" s="3"/>
      <c r="SAD151" s="3"/>
      <c r="SAE151" s="3"/>
      <c r="SAF151" s="3"/>
      <c r="SAG151" s="3"/>
      <c r="SAH151" s="3"/>
      <c r="SAI151" s="3"/>
      <c r="SAJ151" s="3"/>
      <c r="SAK151" s="3"/>
      <c r="SAL151" s="3"/>
      <c r="SAM151" s="3"/>
      <c r="SAN151" s="3"/>
      <c r="SAO151" s="3"/>
      <c r="SAP151" s="3"/>
      <c r="SAQ151" s="3"/>
      <c r="SAR151" s="3"/>
      <c r="SAS151" s="3"/>
      <c r="SAT151" s="3"/>
      <c r="SAU151" s="3"/>
      <c r="SAV151" s="3"/>
      <c r="SAW151" s="3"/>
      <c r="SAX151" s="3"/>
      <c r="SAY151" s="3"/>
      <c r="SAZ151" s="3"/>
      <c r="SBA151" s="3"/>
      <c r="SBB151" s="3"/>
      <c r="SBC151" s="3"/>
      <c r="SBD151" s="3"/>
      <c r="SBE151" s="3"/>
      <c r="SBF151" s="3"/>
      <c r="SBG151" s="3"/>
      <c r="SBH151" s="3"/>
      <c r="SBI151" s="3"/>
      <c r="SBJ151" s="3"/>
      <c r="SBK151" s="3"/>
      <c r="SBL151" s="3"/>
      <c r="SBM151" s="3"/>
      <c r="SBN151" s="3"/>
      <c r="SBO151" s="3"/>
      <c r="SBP151" s="3"/>
      <c r="SBQ151" s="3"/>
      <c r="SBR151" s="3"/>
      <c r="SBS151" s="3"/>
      <c r="SBT151" s="3"/>
      <c r="SBU151" s="3"/>
      <c r="SBV151" s="3"/>
      <c r="SBW151" s="3"/>
      <c r="SBX151" s="3"/>
      <c r="SBY151" s="3"/>
      <c r="SBZ151" s="3"/>
      <c r="SCA151" s="3"/>
      <c r="SCB151" s="3"/>
      <c r="SCC151" s="3"/>
      <c r="SCD151" s="3"/>
      <c r="SCE151" s="3"/>
      <c r="SCF151" s="3"/>
      <c r="SCG151" s="3"/>
      <c r="SCH151" s="3"/>
      <c r="SCI151" s="3"/>
      <c r="SCJ151" s="3"/>
      <c r="SCK151" s="3"/>
      <c r="SCL151" s="3"/>
      <c r="SCM151" s="3"/>
      <c r="SCN151" s="3"/>
      <c r="SCO151" s="3"/>
      <c r="SCP151" s="3"/>
      <c r="SCQ151" s="3"/>
      <c r="SCR151" s="3"/>
      <c r="SCS151" s="3"/>
      <c r="SCT151" s="3"/>
      <c r="SCU151" s="3"/>
      <c r="SCV151" s="3"/>
      <c r="SCW151" s="3"/>
      <c r="SCX151" s="3"/>
      <c r="SCY151" s="3"/>
      <c r="SCZ151" s="3"/>
      <c r="SDA151" s="3"/>
      <c r="SDB151" s="3"/>
      <c r="SDC151" s="3"/>
      <c r="SDD151" s="3"/>
      <c r="SDE151" s="3"/>
      <c r="SDF151" s="3"/>
      <c r="SDG151" s="3"/>
      <c r="SDH151" s="3"/>
      <c r="SDI151" s="3"/>
      <c r="SDJ151" s="3"/>
      <c r="SDK151" s="3"/>
      <c r="SDL151" s="3"/>
      <c r="SDM151" s="3"/>
      <c r="SDN151" s="3"/>
      <c r="SDO151" s="3"/>
      <c r="SDP151" s="3"/>
      <c r="SDQ151" s="3"/>
      <c r="SDR151" s="3"/>
      <c r="SDS151" s="3"/>
      <c r="SDT151" s="3"/>
      <c r="SDU151" s="3"/>
      <c r="SDV151" s="3"/>
      <c r="SDW151" s="3"/>
      <c r="SDX151" s="3"/>
      <c r="SDY151" s="3"/>
      <c r="SDZ151" s="3"/>
      <c r="SEA151" s="3"/>
      <c r="SEB151" s="3"/>
      <c r="SEC151" s="3"/>
      <c r="SED151" s="3"/>
      <c r="SEE151" s="3"/>
      <c r="SEF151" s="3"/>
      <c r="SEG151" s="3"/>
      <c r="SEH151" s="3"/>
      <c r="SEI151" s="3"/>
      <c r="SEJ151" s="3"/>
      <c r="SEK151" s="3"/>
      <c r="SEL151" s="3"/>
      <c r="SEM151" s="3"/>
      <c r="SEN151" s="3"/>
      <c r="SEO151" s="3"/>
      <c r="SEP151" s="3"/>
      <c r="SEQ151" s="3"/>
      <c r="SER151" s="3"/>
      <c r="SES151" s="3"/>
      <c r="SET151" s="3"/>
      <c r="SEU151" s="3"/>
      <c r="SEV151" s="3"/>
      <c r="SEW151" s="3"/>
      <c r="SEX151" s="3"/>
      <c r="SEY151" s="3"/>
      <c r="SEZ151" s="3"/>
      <c r="SFA151" s="3"/>
      <c r="SFB151" s="3"/>
      <c r="SFC151" s="3"/>
      <c r="SFD151" s="3"/>
      <c r="SFE151" s="3"/>
      <c r="SFF151" s="3"/>
      <c r="SFG151" s="3"/>
      <c r="SFH151" s="3"/>
      <c r="SFI151" s="3"/>
      <c r="SFJ151" s="3"/>
      <c r="SFK151" s="3"/>
      <c r="SFL151" s="3"/>
      <c r="SFM151" s="3"/>
      <c r="SFN151" s="3"/>
      <c r="SFO151" s="3"/>
      <c r="SFP151" s="3"/>
      <c r="SFQ151" s="3"/>
      <c r="SFR151" s="3"/>
      <c r="SFS151" s="3"/>
      <c r="SFT151" s="3"/>
      <c r="SFU151" s="3"/>
      <c r="SFV151" s="3"/>
      <c r="SFW151" s="3"/>
      <c r="SFX151" s="3"/>
      <c r="SFY151" s="3"/>
      <c r="SFZ151" s="3"/>
      <c r="SGA151" s="3"/>
      <c r="SGB151" s="3"/>
      <c r="SGC151" s="3"/>
      <c r="SGD151" s="3"/>
      <c r="SGE151" s="3"/>
      <c r="SGF151" s="3"/>
      <c r="SGG151" s="3"/>
      <c r="SGH151" s="3"/>
      <c r="SGI151" s="3"/>
      <c r="SGJ151" s="3"/>
      <c r="SGK151" s="3"/>
      <c r="SGL151" s="3"/>
      <c r="SGM151" s="3"/>
      <c r="SGN151" s="3"/>
      <c r="SGO151" s="3"/>
      <c r="SGP151" s="3"/>
      <c r="SGQ151" s="3"/>
      <c r="SGR151" s="3"/>
      <c r="SGS151" s="3"/>
      <c r="SGT151" s="3"/>
      <c r="SGU151" s="3"/>
      <c r="SGV151" s="3"/>
      <c r="SGW151" s="3"/>
      <c r="SGX151" s="3"/>
      <c r="SGY151" s="3"/>
      <c r="SGZ151" s="3"/>
      <c r="SHA151" s="3"/>
      <c r="SHB151" s="3"/>
      <c r="SHC151" s="3"/>
      <c r="SHD151" s="3"/>
      <c r="SHE151" s="3"/>
      <c r="SHF151" s="3"/>
      <c r="SHG151" s="3"/>
      <c r="SHH151" s="3"/>
      <c r="SHI151" s="3"/>
      <c r="SHJ151" s="3"/>
      <c r="SHK151" s="3"/>
      <c r="SHL151" s="3"/>
      <c r="SHM151" s="3"/>
      <c r="SHN151" s="3"/>
      <c r="SHO151" s="3"/>
      <c r="SHP151" s="3"/>
      <c r="SHQ151" s="3"/>
      <c r="SHR151" s="3"/>
      <c r="SHS151" s="3"/>
      <c r="SHT151" s="3"/>
      <c r="SHU151" s="3"/>
      <c r="SHV151" s="3"/>
      <c r="SHW151" s="3"/>
      <c r="SHX151" s="3"/>
      <c r="SHY151" s="3"/>
      <c r="SHZ151" s="3"/>
      <c r="SIA151" s="3"/>
      <c r="SIB151" s="3"/>
      <c r="SIC151" s="3"/>
      <c r="SID151" s="3"/>
      <c r="SIE151" s="3"/>
      <c r="SIF151" s="3"/>
      <c r="SIG151" s="3"/>
      <c r="SIH151" s="3"/>
      <c r="SII151" s="3"/>
      <c r="SIJ151" s="3"/>
      <c r="SIK151" s="3"/>
      <c r="SIL151" s="3"/>
      <c r="SIM151" s="3"/>
      <c r="SIN151" s="3"/>
      <c r="SIO151" s="3"/>
      <c r="SIP151" s="3"/>
      <c r="SIQ151" s="3"/>
      <c r="SIR151" s="3"/>
      <c r="SIS151" s="3"/>
      <c r="SIT151" s="3"/>
      <c r="SIU151" s="3"/>
      <c r="SIV151" s="3"/>
      <c r="SIW151" s="3"/>
      <c r="SIX151" s="3"/>
      <c r="SIY151" s="3"/>
      <c r="SIZ151" s="3"/>
      <c r="SJA151" s="3"/>
      <c r="SJB151" s="3"/>
      <c r="SJC151" s="3"/>
      <c r="SJD151" s="3"/>
      <c r="SJE151" s="3"/>
      <c r="SJF151" s="3"/>
      <c r="SJG151" s="3"/>
      <c r="SJH151" s="3"/>
      <c r="SJI151" s="3"/>
      <c r="SJJ151" s="3"/>
      <c r="SJK151" s="3"/>
      <c r="SJL151" s="3"/>
      <c r="SJM151" s="3"/>
      <c r="SJN151" s="3"/>
      <c r="SJO151" s="3"/>
      <c r="SJP151" s="3"/>
      <c r="SJQ151" s="3"/>
      <c r="SJR151" s="3"/>
      <c r="SJS151" s="3"/>
      <c r="SJT151" s="3"/>
      <c r="SJU151" s="3"/>
      <c r="SJV151" s="3"/>
      <c r="SJW151" s="3"/>
      <c r="SJX151" s="3"/>
      <c r="SJY151" s="3"/>
      <c r="SJZ151" s="3"/>
      <c r="SKA151" s="3"/>
      <c r="SKB151" s="3"/>
      <c r="SKC151" s="3"/>
      <c r="SKD151" s="3"/>
      <c r="SKE151" s="3"/>
      <c r="SKF151" s="3"/>
      <c r="SKG151" s="3"/>
      <c r="SKH151" s="3"/>
      <c r="SKI151" s="3"/>
      <c r="SKJ151" s="3"/>
      <c r="SKK151" s="3"/>
      <c r="SKL151" s="3"/>
      <c r="SKM151" s="3"/>
      <c r="SKN151" s="3"/>
      <c r="SKO151" s="3"/>
      <c r="SKP151" s="3"/>
      <c r="SKQ151" s="3"/>
      <c r="SKR151" s="3"/>
      <c r="SKS151" s="3"/>
      <c r="SKT151" s="3"/>
      <c r="SKU151" s="3"/>
      <c r="SKV151" s="3"/>
      <c r="SKW151" s="3"/>
      <c r="SKX151" s="3"/>
      <c r="SKY151" s="3"/>
      <c r="SKZ151" s="3"/>
      <c r="SLA151" s="3"/>
      <c r="SLB151" s="3"/>
      <c r="SLC151" s="3"/>
      <c r="SLD151" s="3"/>
      <c r="SLE151" s="3"/>
      <c r="SLF151" s="3"/>
      <c r="SLG151" s="3"/>
      <c r="SLH151" s="3"/>
      <c r="SLI151" s="3"/>
      <c r="SLJ151" s="3"/>
      <c r="SLK151" s="3"/>
      <c r="SLL151" s="3"/>
      <c r="SLM151" s="3"/>
      <c r="SLN151" s="3"/>
      <c r="SLO151" s="3"/>
      <c r="SLP151" s="3"/>
      <c r="SLQ151" s="3"/>
      <c r="SLR151" s="3"/>
      <c r="SLS151" s="3"/>
      <c r="SLT151" s="3"/>
      <c r="SLU151" s="3"/>
      <c r="SLV151" s="3"/>
      <c r="SLW151" s="3"/>
      <c r="SLX151" s="3"/>
      <c r="SLY151" s="3"/>
      <c r="SLZ151" s="3"/>
      <c r="SMA151" s="3"/>
      <c r="SMB151" s="3"/>
      <c r="SMC151" s="3"/>
      <c r="SMD151" s="3"/>
      <c r="SME151" s="3"/>
      <c r="SMF151" s="3"/>
      <c r="SMG151" s="3"/>
      <c r="SMH151" s="3"/>
      <c r="SMI151" s="3"/>
      <c r="SMJ151" s="3"/>
      <c r="SMK151" s="3"/>
      <c r="SML151" s="3"/>
      <c r="SMM151" s="3"/>
      <c r="SMN151" s="3"/>
      <c r="SMO151" s="3"/>
      <c r="SMP151" s="3"/>
      <c r="SMQ151" s="3"/>
      <c r="SMR151" s="3"/>
      <c r="SMS151" s="3"/>
      <c r="SMT151" s="3"/>
      <c r="SMU151" s="3"/>
      <c r="SMV151" s="3"/>
      <c r="SMW151" s="3"/>
      <c r="SMX151" s="3"/>
      <c r="SMY151" s="3"/>
      <c r="SMZ151" s="3"/>
      <c r="SNA151" s="3"/>
      <c r="SNB151" s="3"/>
      <c r="SNC151" s="3"/>
      <c r="SND151" s="3"/>
      <c r="SNE151" s="3"/>
      <c r="SNF151" s="3"/>
      <c r="SNG151" s="3"/>
      <c r="SNH151" s="3"/>
      <c r="SNI151" s="3"/>
      <c r="SNJ151" s="3"/>
      <c r="SNK151" s="3"/>
      <c r="SNL151" s="3"/>
      <c r="SNM151" s="3"/>
      <c r="SNN151" s="3"/>
      <c r="SNO151" s="3"/>
      <c r="SNP151" s="3"/>
      <c r="SNQ151" s="3"/>
      <c r="SNR151" s="3"/>
      <c r="SNS151" s="3"/>
      <c r="SNT151" s="3"/>
      <c r="SNU151" s="3"/>
      <c r="SNV151" s="3"/>
      <c r="SNW151" s="3"/>
      <c r="SNX151" s="3"/>
      <c r="SNY151" s="3"/>
      <c r="SNZ151" s="3"/>
      <c r="SOA151" s="3"/>
      <c r="SOB151" s="3"/>
      <c r="SOC151" s="3"/>
      <c r="SOD151" s="3"/>
      <c r="SOE151" s="3"/>
      <c r="SOF151" s="3"/>
      <c r="SOG151" s="3"/>
      <c r="SOH151" s="3"/>
      <c r="SOI151" s="3"/>
      <c r="SOJ151" s="3"/>
      <c r="SOK151" s="3"/>
      <c r="SOL151" s="3"/>
      <c r="SOM151" s="3"/>
      <c r="SON151" s="3"/>
      <c r="SOO151" s="3"/>
      <c r="SOP151" s="3"/>
      <c r="SOQ151" s="3"/>
      <c r="SOR151" s="3"/>
      <c r="SOS151" s="3"/>
      <c r="SOT151" s="3"/>
      <c r="SOU151" s="3"/>
      <c r="SOV151" s="3"/>
      <c r="SOW151" s="3"/>
      <c r="SOX151" s="3"/>
      <c r="SOY151" s="3"/>
      <c r="SOZ151" s="3"/>
      <c r="SPA151" s="3"/>
      <c r="SPB151" s="3"/>
      <c r="SPC151" s="3"/>
      <c r="SPD151" s="3"/>
      <c r="SPE151" s="3"/>
      <c r="SPF151" s="3"/>
      <c r="SPG151" s="3"/>
      <c r="SPH151" s="3"/>
      <c r="SPI151" s="3"/>
      <c r="SPJ151" s="3"/>
      <c r="SPK151" s="3"/>
      <c r="SPL151" s="3"/>
      <c r="SPM151" s="3"/>
      <c r="SPN151" s="3"/>
      <c r="SPO151" s="3"/>
      <c r="SPP151" s="3"/>
      <c r="SPQ151" s="3"/>
      <c r="SPR151" s="3"/>
      <c r="SPS151" s="3"/>
      <c r="SPT151" s="3"/>
      <c r="SPU151" s="3"/>
      <c r="SPV151" s="3"/>
      <c r="SPW151" s="3"/>
      <c r="SPX151" s="3"/>
      <c r="SPY151" s="3"/>
      <c r="SPZ151" s="3"/>
      <c r="SQA151" s="3"/>
      <c r="SQB151" s="3"/>
      <c r="SQC151" s="3"/>
      <c r="SQD151" s="3"/>
      <c r="SQE151" s="3"/>
      <c r="SQF151" s="3"/>
      <c r="SQG151" s="3"/>
      <c r="SQH151" s="3"/>
      <c r="SQI151" s="3"/>
      <c r="SQJ151" s="3"/>
      <c r="SQK151" s="3"/>
      <c r="SQL151" s="3"/>
      <c r="SQM151" s="3"/>
      <c r="SQN151" s="3"/>
      <c r="SQO151" s="3"/>
      <c r="SQP151" s="3"/>
      <c r="SQQ151" s="3"/>
      <c r="SQR151" s="3"/>
      <c r="SQS151" s="3"/>
      <c r="SQT151" s="3"/>
      <c r="SQU151" s="3"/>
      <c r="SQV151" s="3"/>
      <c r="SQW151" s="3"/>
      <c r="SQX151" s="3"/>
      <c r="SQY151" s="3"/>
      <c r="SQZ151" s="3"/>
      <c r="SRA151" s="3"/>
      <c r="SRB151" s="3"/>
      <c r="SRC151" s="3"/>
      <c r="SRD151" s="3"/>
      <c r="SRE151" s="3"/>
      <c r="SRF151" s="3"/>
      <c r="SRG151" s="3"/>
      <c r="SRH151" s="3"/>
      <c r="SRI151" s="3"/>
      <c r="SRJ151" s="3"/>
      <c r="SRK151" s="3"/>
      <c r="SRL151" s="3"/>
      <c r="SRM151" s="3"/>
      <c r="SRN151" s="3"/>
      <c r="SRO151" s="3"/>
      <c r="SRP151" s="3"/>
      <c r="SRQ151" s="3"/>
      <c r="SRR151" s="3"/>
      <c r="SRS151" s="3"/>
      <c r="SRT151" s="3"/>
      <c r="SRU151" s="3"/>
      <c r="SRV151" s="3"/>
      <c r="SRW151" s="3"/>
      <c r="SRX151" s="3"/>
      <c r="SRY151" s="3"/>
      <c r="SRZ151" s="3"/>
      <c r="SSA151" s="3"/>
      <c r="SSB151" s="3"/>
      <c r="SSC151" s="3"/>
      <c r="SSD151" s="3"/>
      <c r="SSE151" s="3"/>
      <c r="SSF151" s="3"/>
      <c r="SSG151" s="3"/>
      <c r="SSH151" s="3"/>
      <c r="SSI151" s="3"/>
      <c r="SSJ151" s="3"/>
      <c r="SSK151" s="3"/>
      <c r="SSL151" s="3"/>
      <c r="SSM151" s="3"/>
      <c r="SSN151" s="3"/>
      <c r="SSO151" s="3"/>
      <c r="SSP151" s="3"/>
      <c r="SSQ151" s="3"/>
      <c r="SSR151" s="3"/>
      <c r="SSS151" s="3"/>
      <c r="SST151" s="3"/>
      <c r="SSU151" s="3"/>
      <c r="SSV151" s="3"/>
      <c r="SSW151" s="3"/>
      <c r="SSX151" s="3"/>
      <c r="SSY151" s="3"/>
      <c r="SSZ151" s="3"/>
      <c r="STA151" s="3"/>
      <c r="STB151" s="3"/>
      <c r="STC151" s="3"/>
      <c r="STD151" s="3"/>
      <c r="STE151" s="3"/>
      <c r="STF151" s="3"/>
      <c r="STG151" s="3"/>
      <c r="STH151" s="3"/>
      <c r="STI151" s="3"/>
      <c r="STJ151" s="3"/>
      <c r="STK151" s="3"/>
      <c r="STL151" s="3"/>
      <c r="STM151" s="3"/>
      <c r="STN151" s="3"/>
      <c r="STO151" s="3"/>
      <c r="STP151" s="3"/>
      <c r="STQ151" s="3"/>
      <c r="STR151" s="3"/>
      <c r="STS151" s="3"/>
      <c r="STT151" s="3"/>
      <c r="STU151" s="3"/>
      <c r="STV151" s="3"/>
      <c r="STW151" s="3"/>
      <c r="STX151" s="3"/>
      <c r="STY151" s="3"/>
      <c r="STZ151" s="3"/>
      <c r="SUA151" s="3"/>
      <c r="SUB151" s="3"/>
      <c r="SUC151" s="3"/>
      <c r="SUD151" s="3"/>
      <c r="SUE151" s="3"/>
      <c r="SUF151" s="3"/>
      <c r="SUG151" s="3"/>
      <c r="SUH151" s="3"/>
      <c r="SUI151" s="3"/>
      <c r="SUJ151" s="3"/>
      <c r="SUK151" s="3"/>
      <c r="SUL151" s="3"/>
      <c r="SUM151" s="3"/>
      <c r="SUN151" s="3"/>
      <c r="SUO151" s="3"/>
      <c r="SUP151" s="3"/>
      <c r="SUQ151" s="3"/>
      <c r="SUR151" s="3"/>
      <c r="SUS151" s="3"/>
      <c r="SUT151" s="3"/>
      <c r="SUU151" s="3"/>
      <c r="SUV151" s="3"/>
      <c r="SUW151" s="3"/>
      <c r="SUX151" s="3"/>
      <c r="SUY151" s="3"/>
      <c r="SUZ151" s="3"/>
      <c r="SVA151" s="3"/>
      <c r="SVB151" s="3"/>
      <c r="SVC151" s="3"/>
      <c r="SVD151" s="3"/>
      <c r="SVE151" s="3"/>
      <c r="SVF151" s="3"/>
      <c r="SVG151" s="3"/>
      <c r="SVH151" s="3"/>
      <c r="SVI151" s="3"/>
      <c r="SVJ151" s="3"/>
      <c r="SVK151" s="3"/>
      <c r="SVL151" s="3"/>
      <c r="SVM151" s="3"/>
      <c r="SVN151" s="3"/>
      <c r="SVO151" s="3"/>
      <c r="SVP151" s="3"/>
      <c r="SVQ151" s="3"/>
      <c r="SVR151" s="3"/>
      <c r="SVS151" s="3"/>
      <c r="SVT151" s="3"/>
      <c r="SVU151" s="3"/>
      <c r="SVV151" s="3"/>
      <c r="SVW151" s="3"/>
      <c r="SVX151" s="3"/>
      <c r="SVY151" s="3"/>
      <c r="SVZ151" s="3"/>
      <c r="SWA151" s="3"/>
      <c r="SWB151" s="3"/>
      <c r="SWC151" s="3"/>
      <c r="SWD151" s="3"/>
      <c r="SWE151" s="3"/>
      <c r="SWF151" s="3"/>
      <c r="SWG151" s="3"/>
      <c r="SWH151" s="3"/>
      <c r="SWI151" s="3"/>
      <c r="SWJ151" s="3"/>
      <c r="SWK151" s="3"/>
      <c r="SWL151" s="3"/>
      <c r="SWM151" s="3"/>
      <c r="SWN151" s="3"/>
      <c r="SWO151" s="3"/>
      <c r="SWP151" s="3"/>
      <c r="SWQ151" s="3"/>
      <c r="SWR151" s="3"/>
      <c r="SWS151" s="3"/>
      <c r="SWT151" s="3"/>
      <c r="SWU151" s="3"/>
      <c r="SWV151" s="3"/>
      <c r="SWW151" s="3"/>
      <c r="SWX151" s="3"/>
      <c r="SWY151" s="3"/>
      <c r="SWZ151" s="3"/>
      <c r="SXA151" s="3"/>
      <c r="SXB151" s="3"/>
      <c r="SXC151" s="3"/>
      <c r="SXD151" s="3"/>
      <c r="SXE151" s="3"/>
      <c r="SXF151" s="3"/>
      <c r="SXG151" s="3"/>
      <c r="SXH151" s="3"/>
      <c r="SXI151" s="3"/>
      <c r="SXJ151" s="3"/>
      <c r="SXK151" s="3"/>
      <c r="SXL151" s="3"/>
      <c r="SXM151" s="3"/>
      <c r="SXN151" s="3"/>
      <c r="SXO151" s="3"/>
      <c r="SXP151" s="3"/>
      <c r="SXQ151" s="3"/>
      <c r="SXR151" s="3"/>
      <c r="SXS151" s="3"/>
      <c r="SXT151" s="3"/>
      <c r="SXU151" s="3"/>
      <c r="SXV151" s="3"/>
      <c r="SXW151" s="3"/>
      <c r="SXX151" s="3"/>
      <c r="SXY151" s="3"/>
      <c r="SXZ151" s="3"/>
      <c r="SYA151" s="3"/>
      <c r="SYB151" s="3"/>
      <c r="SYC151" s="3"/>
      <c r="SYD151" s="3"/>
      <c r="SYE151" s="3"/>
      <c r="SYF151" s="3"/>
      <c r="SYG151" s="3"/>
      <c r="SYH151" s="3"/>
      <c r="SYI151" s="3"/>
      <c r="SYJ151" s="3"/>
      <c r="SYK151" s="3"/>
      <c r="SYL151" s="3"/>
      <c r="SYM151" s="3"/>
      <c r="SYN151" s="3"/>
      <c r="SYO151" s="3"/>
      <c r="SYP151" s="3"/>
      <c r="SYQ151" s="3"/>
      <c r="SYR151" s="3"/>
      <c r="SYS151" s="3"/>
      <c r="SYT151" s="3"/>
      <c r="SYU151" s="3"/>
      <c r="SYV151" s="3"/>
      <c r="SYW151" s="3"/>
      <c r="SYX151" s="3"/>
      <c r="SYY151" s="3"/>
      <c r="SYZ151" s="3"/>
      <c r="SZA151" s="3"/>
      <c r="SZB151" s="3"/>
      <c r="SZC151" s="3"/>
      <c r="SZD151" s="3"/>
      <c r="SZE151" s="3"/>
      <c r="SZF151" s="3"/>
      <c r="SZG151" s="3"/>
      <c r="SZH151" s="3"/>
      <c r="SZI151" s="3"/>
      <c r="SZJ151" s="3"/>
      <c r="SZK151" s="3"/>
      <c r="SZL151" s="3"/>
      <c r="SZM151" s="3"/>
      <c r="SZN151" s="3"/>
      <c r="SZO151" s="3"/>
      <c r="SZP151" s="3"/>
      <c r="SZQ151" s="3"/>
      <c r="SZR151" s="3"/>
      <c r="SZS151" s="3"/>
      <c r="SZT151" s="3"/>
      <c r="SZU151" s="3"/>
      <c r="SZV151" s="3"/>
      <c r="SZW151" s="3"/>
      <c r="SZX151" s="3"/>
      <c r="SZY151" s="3"/>
      <c r="SZZ151" s="3"/>
      <c r="TAA151" s="3"/>
      <c r="TAB151" s="3"/>
      <c r="TAC151" s="3"/>
      <c r="TAD151" s="3"/>
      <c r="TAE151" s="3"/>
      <c r="TAF151" s="3"/>
      <c r="TAG151" s="3"/>
      <c r="TAH151" s="3"/>
      <c r="TAI151" s="3"/>
      <c r="TAJ151" s="3"/>
      <c r="TAK151" s="3"/>
      <c r="TAL151" s="3"/>
      <c r="TAM151" s="3"/>
      <c r="TAN151" s="3"/>
      <c r="TAO151" s="3"/>
      <c r="TAP151" s="3"/>
      <c r="TAQ151" s="3"/>
      <c r="TAR151" s="3"/>
      <c r="TAS151" s="3"/>
      <c r="TAT151" s="3"/>
      <c r="TAU151" s="3"/>
      <c r="TAV151" s="3"/>
      <c r="TAW151" s="3"/>
      <c r="TAX151" s="3"/>
      <c r="TAY151" s="3"/>
      <c r="TAZ151" s="3"/>
      <c r="TBA151" s="3"/>
      <c r="TBB151" s="3"/>
      <c r="TBC151" s="3"/>
      <c r="TBD151" s="3"/>
      <c r="TBE151" s="3"/>
      <c r="TBF151" s="3"/>
      <c r="TBG151" s="3"/>
      <c r="TBH151" s="3"/>
      <c r="TBI151" s="3"/>
      <c r="TBJ151" s="3"/>
      <c r="TBK151" s="3"/>
      <c r="TBL151" s="3"/>
      <c r="TBM151" s="3"/>
      <c r="TBN151" s="3"/>
      <c r="TBO151" s="3"/>
      <c r="TBP151" s="3"/>
      <c r="TBQ151" s="3"/>
      <c r="TBR151" s="3"/>
      <c r="TBS151" s="3"/>
      <c r="TBT151" s="3"/>
      <c r="TBU151" s="3"/>
      <c r="TBV151" s="3"/>
      <c r="TBW151" s="3"/>
      <c r="TBX151" s="3"/>
      <c r="TBY151" s="3"/>
      <c r="TBZ151" s="3"/>
      <c r="TCA151" s="3"/>
      <c r="TCB151" s="3"/>
      <c r="TCC151" s="3"/>
      <c r="TCD151" s="3"/>
      <c r="TCE151" s="3"/>
      <c r="TCF151" s="3"/>
      <c r="TCG151" s="3"/>
      <c r="TCH151" s="3"/>
      <c r="TCI151" s="3"/>
      <c r="TCJ151" s="3"/>
      <c r="TCK151" s="3"/>
      <c r="TCL151" s="3"/>
      <c r="TCM151" s="3"/>
      <c r="TCN151" s="3"/>
      <c r="TCO151" s="3"/>
      <c r="TCP151" s="3"/>
      <c r="TCQ151" s="3"/>
      <c r="TCR151" s="3"/>
      <c r="TCS151" s="3"/>
      <c r="TCT151" s="3"/>
      <c r="TCU151" s="3"/>
      <c r="TCV151" s="3"/>
      <c r="TCW151" s="3"/>
      <c r="TCX151" s="3"/>
      <c r="TCY151" s="3"/>
      <c r="TCZ151" s="3"/>
      <c r="TDA151" s="3"/>
      <c r="TDB151" s="3"/>
      <c r="TDC151" s="3"/>
      <c r="TDD151" s="3"/>
      <c r="TDE151" s="3"/>
      <c r="TDF151" s="3"/>
      <c r="TDG151" s="3"/>
      <c r="TDH151" s="3"/>
      <c r="TDI151" s="3"/>
      <c r="TDJ151" s="3"/>
      <c r="TDK151" s="3"/>
      <c r="TDL151" s="3"/>
      <c r="TDM151" s="3"/>
      <c r="TDN151" s="3"/>
      <c r="TDO151" s="3"/>
      <c r="TDP151" s="3"/>
      <c r="TDQ151" s="3"/>
      <c r="TDR151" s="3"/>
      <c r="TDS151" s="3"/>
      <c r="TDT151" s="3"/>
      <c r="TDU151" s="3"/>
      <c r="TDV151" s="3"/>
      <c r="TDW151" s="3"/>
      <c r="TDX151" s="3"/>
      <c r="TDY151" s="3"/>
      <c r="TDZ151" s="3"/>
      <c r="TEA151" s="3"/>
      <c r="TEB151" s="3"/>
      <c r="TEC151" s="3"/>
      <c r="TED151" s="3"/>
      <c r="TEE151" s="3"/>
      <c r="TEF151" s="3"/>
      <c r="TEG151" s="3"/>
      <c r="TEH151" s="3"/>
      <c r="TEI151" s="3"/>
      <c r="TEJ151" s="3"/>
      <c r="TEK151" s="3"/>
      <c r="TEL151" s="3"/>
      <c r="TEM151" s="3"/>
      <c r="TEN151" s="3"/>
      <c r="TEO151" s="3"/>
      <c r="TEP151" s="3"/>
      <c r="TEQ151" s="3"/>
      <c r="TER151" s="3"/>
      <c r="TES151" s="3"/>
      <c r="TET151" s="3"/>
      <c r="TEU151" s="3"/>
      <c r="TEV151" s="3"/>
      <c r="TEW151" s="3"/>
      <c r="TEX151" s="3"/>
      <c r="TEY151" s="3"/>
      <c r="TEZ151" s="3"/>
      <c r="TFA151" s="3"/>
      <c r="TFB151" s="3"/>
      <c r="TFC151" s="3"/>
      <c r="TFD151" s="3"/>
      <c r="TFE151" s="3"/>
      <c r="TFF151" s="3"/>
      <c r="TFG151" s="3"/>
      <c r="TFH151" s="3"/>
      <c r="TFI151" s="3"/>
      <c r="TFJ151" s="3"/>
      <c r="TFK151" s="3"/>
      <c r="TFL151" s="3"/>
      <c r="TFM151" s="3"/>
      <c r="TFN151" s="3"/>
      <c r="TFO151" s="3"/>
      <c r="TFP151" s="3"/>
      <c r="TFQ151" s="3"/>
      <c r="TFR151" s="3"/>
      <c r="TFS151" s="3"/>
      <c r="TFT151" s="3"/>
      <c r="TFU151" s="3"/>
      <c r="TFV151" s="3"/>
      <c r="TFW151" s="3"/>
      <c r="TFX151" s="3"/>
      <c r="TFY151" s="3"/>
      <c r="TFZ151" s="3"/>
      <c r="TGA151" s="3"/>
      <c r="TGB151" s="3"/>
      <c r="TGC151" s="3"/>
      <c r="TGD151" s="3"/>
      <c r="TGE151" s="3"/>
      <c r="TGF151" s="3"/>
      <c r="TGG151" s="3"/>
      <c r="TGH151" s="3"/>
      <c r="TGI151" s="3"/>
      <c r="TGJ151" s="3"/>
      <c r="TGK151" s="3"/>
      <c r="TGL151" s="3"/>
      <c r="TGM151" s="3"/>
      <c r="TGN151" s="3"/>
      <c r="TGO151" s="3"/>
      <c r="TGP151" s="3"/>
      <c r="TGQ151" s="3"/>
      <c r="TGR151" s="3"/>
      <c r="TGS151" s="3"/>
      <c r="TGT151" s="3"/>
      <c r="TGU151" s="3"/>
      <c r="TGV151" s="3"/>
      <c r="TGW151" s="3"/>
      <c r="TGX151" s="3"/>
      <c r="TGY151" s="3"/>
      <c r="TGZ151" s="3"/>
      <c r="THA151" s="3"/>
      <c r="THB151" s="3"/>
      <c r="THC151" s="3"/>
      <c r="THD151" s="3"/>
      <c r="THE151" s="3"/>
      <c r="THF151" s="3"/>
      <c r="THG151" s="3"/>
      <c r="THH151" s="3"/>
      <c r="THI151" s="3"/>
      <c r="THJ151" s="3"/>
      <c r="THK151" s="3"/>
      <c r="THL151" s="3"/>
      <c r="THM151" s="3"/>
      <c r="THN151" s="3"/>
      <c r="THO151" s="3"/>
      <c r="THP151" s="3"/>
      <c r="THQ151" s="3"/>
      <c r="THR151" s="3"/>
      <c r="THS151" s="3"/>
      <c r="THT151" s="3"/>
      <c r="THU151" s="3"/>
      <c r="THV151" s="3"/>
      <c r="THW151" s="3"/>
      <c r="THX151" s="3"/>
      <c r="THY151" s="3"/>
      <c r="THZ151" s="3"/>
      <c r="TIA151" s="3"/>
      <c r="TIB151" s="3"/>
      <c r="TIC151" s="3"/>
      <c r="TID151" s="3"/>
      <c r="TIE151" s="3"/>
      <c r="TIF151" s="3"/>
      <c r="TIG151" s="3"/>
      <c r="TIH151" s="3"/>
      <c r="TII151" s="3"/>
      <c r="TIJ151" s="3"/>
      <c r="TIK151" s="3"/>
      <c r="TIL151" s="3"/>
      <c r="TIM151" s="3"/>
      <c r="TIN151" s="3"/>
      <c r="TIO151" s="3"/>
      <c r="TIP151" s="3"/>
      <c r="TIQ151" s="3"/>
      <c r="TIR151" s="3"/>
      <c r="TIS151" s="3"/>
      <c r="TIT151" s="3"/>
      <c r="TIU151" s="3"/>
      <c r="TIV151" s="3"/>
      <c r="TIW151" s="3"/>
      <c r="TIX151" s="3"/>
      <c r="TIY151" s="3"/>
      <c r="TIZ151" s="3"/>
      <c r="TJA151" s="3"/>
      <c r="TJB151" s="3"/>
      <c r="TJC151" s="3"/>
      <c r="TJD151" s="3"/>
      <c r="TJE151" s="3"/>
      <c r="TJF151" s="3"/>
      <c r="TJG151" s="3"/>
      <c r="TJH151" s="3"/>
      <c r="TJI151" s="3"/>
      <c r="TJJ151" s="3"/>
      <c r="TJK151" s="3"/>
      <c r="TJL151" s="3"/>
      <c r="TJM151" s="3"/>
      <c r="TJN151" s="3"/>
      <c r="TJO151" s="3"/>
      <c r="TJP151" s="3"/>
      <c r="TJQ151" s="3"/>
      <c r="TJR151" s="3"/>
      <c r="TJS151" s="3"/>
      <c r="TJT151" s="3"/>
      <c r="TJU151" s="3"/>
      <c r="TJV151" s="3"/>
      <c r="TJW151" s="3"/>
      <c r="TJX151" s="3"/>
      <c r="TJY151" s="3"/>
      <c r="TJZ151" s="3"/>
      <c r="TKA151" s="3"/>
      <c r="TKB151" s="3"/>
      <c r="TKC151" s="3"/>
      <c r="TKD151" s="3"/>
      <c r="TKE151" s="3"/>
      <c r="TKF151" s="3"/>
      <c r="TKG151" s="3"/>
      <c r="TKH151" s="3"/>
      <c r="TKI151" s="3"/>
      <c r="TKJ151" s="3"/>
      <c r="TKK151" s="3"/>
      <c r="TKL151" s="3"/>
      <c r="TKM151" s="3"/>
      <c r="TKN151" s="3"/>
      <c r="TKO151" s="3"/>
      <c r="TKP151" s="3"/>
      <c r="TKQ151" s="3"/>
      <c r="TKR151" s="3"/>
      <c r="TKS151" s="3"/>
      <c r="TKT151" s="3"/>
      <c r="TKU151" s="3"/>
      <c r="TKV151" s="3"/>
      <c r="TKW151" s="3"/>
      <c r="TKX151" s="3"/>
      <c r="TKY151" s="3"/>
      <c r="TKZ151" s="3"/>
      <c r="TLA151" s="3"/>
      <c r="TLB151" s="3"/>
      <c r="TLC151" s="3"/>
      <c r="TLD151" s="3"/>
      <c r="TLE151" s="3"/>
      <c r="TLF151" s="3"/>
      <c r="TLG151" s="3"/>
      <c r="TLH151" s="3"/>
      <c r="TLI151" s="3"/>
      <c r="TLJ151" s="3"/>
      <c r="TLK151" s="3"/>
      <c r="TLL151" s="3"/>
      <c r="TLM151" s="3"/>
      <c r="TLN151" s="3"/>
      <c r="TLO151" s="3"/>
      <c r="TLP151" s="3"/>
      <c r="TLQ151" s="3"/>
      <c r="TLR151" s="3"/>
      <c r="TLS151" s="3"/>
      <c r="TLT151" s="3"/>
      <c r="TLU151" s="3"/>
      <c r="TLV151" s="3"/>
      <c r="TLW151" s="3"/>
      <c r="TLX151" s="3"/>
      <c r="TLY151" s="3"/>
      <c r="TLZ151" s="3"/>
      <c r="TMA151" s="3"/>
      <c r="TMB151" s="3"/>
      <c r="TMC151" s="3"/>
      <c r="TMD151" s="3"/>
      <c r="TME151" s="3"/>
      <c r="TMF151" s="3"/>
      <c r="TMG151" s="3"/>
      <c r="TMH151" s="3"/>
      <c r="TMI151" s="3"/>
      <c r="TMJ151" s="3"/>
      <c r="TMK151" s="3"/>
      <c r="TML151" s="3"/>
      <c r="TMM151" s="3"/>
      <c r="TMN151" s="3"/>
      <c r="TMO151" s="3"/>
      <c r="TMP151" s="3"/>
      <c r="TMQ151" s="3"/>
      <c r="TMR151" s="3"/>
      <c r="TMS151" s="3"/>
      <c r="TMT151" s="3"/>
      <c r="TMU151" s="3"/>
      <c r="TMV151" s="3"/>
      <c r="TMW151" s="3"/>
      <c r="TMX151" s="3"/>
      <c r="TMY151" s="3"/>
      <c r="TMZ151" s="3"/>
      <c r="TNA151" s="3"/>
      <c r="TNB151" s="3"/>
      <c r="TNC151" s="3"/>
      <c r="TND151" s="3"/>
      <c r="TNE151" s="3"/>
      <c r="TNF151" s="3"/>
      <c r="TNG151" s="3"/>
      <c r="TNH151" s="3"/>
      <c r="TNI151" s="3"/>
      <c r="TNJ151" s="3"/>
      <c r="TNK151" s="3"/>
      <c r="TNL151" s="3"/>
      <c r="TNM151" s="3"/>
      <c r="TNN151" s="3"/>
      <c r="TNO151" s="3"/>
      <c r="TNP151" s="3"/>
      <c r="TNQ151" s="3"/>
      <c r="TNR151" s="3"/>
      <c r="TNS151" s="3"/>
      <c r="TNT151" s="3"/>
      <c r="TNU151" s="3"/>
      <c r="TNV151" s="3"/>
      <c r="TNW151" s="3"/>
      <c r="TNX151" s="3"/>
      <c r="TNY151" s="3"/>
      <c r="TNZ151" s="3"/>
      <c r="TOA151" s="3"/>
      <c r="TOB151" s="3"/>
      <c r="TOC151" s="3"/>
      <c r="TOD151" s="3"/>
      <c r="TOE151" s="3"/>
      <c r="TOF151" s="3"/>
      <c r="TOG151" s="3"/>
      <c r="TOH151" s="3"/>
      <c r="TOI151" s="3"/>
      <c r="TOJ151" s="3"/>
      <c r="TOK151" s="3"/>
      <c r="TOL151" s="3"/>
      <c r="TOM151" s="3"/>
      <c r="TON151" s="3"/>
      <c r="TOO151" s="3"/>
      <c r="TOP151" s="3"/>
      <c r="TOQ151" s="3"/>
      <c r="TOR151" s="3"/>
      <c r="TOS151" s="3"/>
      <c r="TOT151" s="3"/>
      <c r="TOU151" s="3"/>
      <c r="TOV151" s="3"/>
      <c r="TOW151" s="3"/>
      <c r="TOX151" s="3"/>
      <c r="TOY151" s="3"/>
      <c r="TOZ151" s="3"/>
      <c r="TPA151" s="3"/>
      <c r="TPB151" s="3"/>
      <c r="TPC151" s="3"/>
      <c r="TPD151" s="3"/>
      <c r="TPE151" s="3"/>
      <c r="TPF151" s="3"/>
      <c r="TPG151" s="3"/>
      <c r="TPH151" s="3"/>
      <c r="TPI151" s="3"/>
      <c r="TPJ151" s="3"/>
      <c r="TPK151" s="3"/>
      <c r="TPL151" s="3"/>
      <c r="TPM151" s="3"/>
      <c r="TPN151" s="3"/>
      <c r="TPO151" s="3"/>
      <c r="TPP151" s="3"/>
      <c r="TPQ151" s="3"/>
      <c r="TPR151" s="3"/>
      <c r="TPS151" s="3"/>
      <c r="TPT151" s="3"/>
      <c r="TPU151" s="3"/>
      <c r="TPV151" s="3"/>
      <c r="TPW151" s="3"/>
      <c r="TPX151" s="3"/>
      <c r="TPY151" s="3"/>
      <c r="TPZ151" s="3"/>
      <c r="TQA151" s="3"/>
      <c r="TQB151" s="3"/>
      <c r="TQC151" s="3"/>
      <c r="TQD151" s="3"/>
      <c r="TQE151" s="3"/>
      <c r="TQF151" s="3"/>
      <c r="TQG151" s="3"/>
      <c r="TQH151" s="3"/>
      <c r="TQI151" s="3"/>
      <c r="TQJ151" s="3"/>
      <c r="TQK151" s="3"/>
      <c r="TQL151" s="3"/>
      <c r="TQM151" s="3"/>
      <c r="TQN151" s="3"/>
      <c r="TQO151" s="3"/>
      <c r="TQP151" s="3"/>
      <c r="TQQ151" s="3"/>
      <c r="TQR151" s="3"/>
      <c r="TQS151" s="3"/>
      <c r="TQT151" s="3"/>
      <c r="TQU151" s="3"/>
      <c r="TQV151" s="3"/>
      <c r="TQW151" s="3"/>
      <c r="TQX151" s="3"/>
      <c r="TQY151" s="3"/>
      <c r="TQZ151" s="3"/>
      <c r="TRA151" s="3"/>
      <c r="TRB151" s="3"/>
      <c r="TRC151" s="3"/>
      <c r="TRD151" s="3"/>
      <c r="TRE151" s="3"/>
      <c r="TRF151" s="3"/>
      <c r="TRG151" s="3"/>
      <c r="TRH151" s="3"/>
      <c r="TRI151" s="3"/>
      <c r="TRJ151" s="3"/>
      <c r="TRK151" s="3"/>
      <c r="TRL151" s="3"/>
      <c r="TRM151" s="3"/>
      <c r="TRN151" s="3"/>
      <c r="TRO151" s="3"/>
      <c r="TRP151" s="3"/>
      <c r="TRQ151" s="3"/>
      <c r="TRR151" s="3"/>
      <c r="TRS151" s="3"/>
      <c r="TRT151" s="3"/>
      <c r="TRU151" s="3"/>
      <c r="TRV151" s="3"/>
      <c r="TRW151" s="3"/>
      <c r="TRX151" s="3"/>
      <c r="TRY151" s="3"/>
      <c r="TRZ151" s="3"/>
      <c r="TSA151" s="3"/>
      <c r="TSB151" s="3"/>
      <c r="TSC151" s="3"/>
      <c r="TSD151" s="3"/>
      <c r="TSE151" s="3"/>
      <c r="TSF151" s="3"/>
      <c r="TSG151" s="3"/>
      <c r="TSH151" s="3"/>
      <c r="TSI151" s="3"/>
      <c r="TSJ151" s="3"/>
      <c r="TSK151" s="3"/>
      <c r="TSL151" s="3"/>
      <c r="TSM151" s="3"/>
      <c r="TSN151" s="3"/>
      <c r="TSO151" s="3"/>
      <c r="TSP151" s="3"/>
      <c r="TSQ151" s="3"/>
      <c r="TSR151" s="3"/>
      <c r="TSS151" s="3"/>
      <c r="TST151" s="3"/>
      <c r="TSU151" s="3"/>
      <c r="TSV151" s="3"/>
      <c r="TSW151" s="3"/>
      <c r="TSX151" s="3"/>
      <c r="TSY151" s="3"/>
      <c r="TSZ151" s="3"/>
      <c r="TTA151" s="3"/>
      <c r="TTB151" s="3"/>
      <c r="TTC151" s="3"/>
      <c r="TTD151" s="3"/>
      <c r="TTE151" s="3"/>
      <c r="TTF151" s="3"/>
      <c r="TTG151" s="3"/>
      <c r="TTH151" s="3"/>
      <c r="TTI151" s="3"/>
      <c r="TTJ151" s="3"/>
      <c r="TTK151" s="3"/>
      <c r="TTL151" s="3"/>
      <c r="TTM151" s="3"/>
      <c r="TTN151" s="3"/>
      <c r="TTO151" s="3"/>
      <c r="TTP151" s="3"/>
      <c r="TTQ151" s="3"/>
      <c r="TTR151" s="3"/>
      <c r="TTS151" s="3"/>
      <c r="TTT151" s="3"/>
      <c r="TTU151" s="3"/>
      <c r="TTV151" s="3"/>
      <c r="TTW151" s="3"/>
      <c r="TTX151" s="3"/>
      <c r="TTY151" s="3"/>
      <c r="TTZ151" s="3"/>
      <c r="TUA151" s="3"/>
      <c r="TUB151" s="3"/>
      <c r="TUC151" s="3"/>
      <c r="TUD151" s="3"/>
      <c r="TUE151" s="3"/>
      <c r="TUF151" s="3"/>
      <c r="TUG151" s="3"/>
      <c r="TUH151" s="3"/>
      <c r="TUI151" s="3"/>
      <c r="TUJ151" s="3"/>
      <c r="TUK151" s="3"/>
      <c r="TUL151" s="3"/>
      <c r="TUM151" s="3"/>
      <c r="TUN151" s="3"/>
      <c r="TUO151" s="3"/>
      <c r="TUP151" s="3"/>
      <c r="TUQ151" s="3"/>
      <c r="TUR151" s="3"/>
      <c r="TUS151" s="3"/>
      <c r="TUT151" s="3"/>
      <c r="TUU151" s="3"/>
      <c r="TUV151" s="3"/>
      <c r="TUW151" s="3"/>
      <c r="TUX151" s="3"/>
      <c r="TUY151" s="3"/>
      <c r="TUZ151" s="3"/>
      <c r="TVA151" s="3"/>
      <c r="TVB151" s="3"/>
      <c r="TVC151" s="3"/>
      <c r="TVD151" s="3"/>
      <c r="TVE151" s="3"/>
      <c r="TVF151" s="3"/>
      <c r="TVG151" s="3"/>
      <c r="TVH151" s="3"/>
      <c r="TVI151" s="3"/>
      <c r="TVJ151" s="3"/>
      <c r="TVK151" s="3"/>
      <c r="TVL151" s="3"/>
      <c r="TVM151" s="3"/>
      <c r="TVN151" s="3"/>
      <c r="TVO151" s="3"/>
      <c r="TVP151" s="3"/>
      <c r="TVQ151" s="3"/>
      <c r="TVR151" s="3"/>
      <c r="TVS151" s="3"/>
      <c r="TVT151" s="3"/>
      <c r="TVU151" s="3"/>
      <c r="TVV151" s="3"/>
      <c r="TVW151" s="3"/>
      <c r="TVX151" s="3"/>
      <c r="TVY151" s="3"/>
      <c r="TVZ151" s="3"/>
      <c r="TWA151" s="3"/>
      <c r="TWB151" s="3"/>
      <c r="TWC151" s="3"/>
      <c r="TWD151" s="3"/>
      <c r="TWE151" s="3"/>
      <c r="TWF151" s="3"/>
      <c r="TWG151" s="3"/>
      <c r="TWH151" s="3"/>
      <c r="TWI151" s="3"/>
      <c r="TWJ151" s="3"/>
      <c r="TWK151" s="3"/>
      <c r="TWL151" s="3"/>
      <c r="TWM151" s="3"/>
      <c r="TWN151" s="3"/>
      <c r="TWO151" s="3"/>
      <c r="TWP151" s="3"/>
      <c r="TWQ151" s="3"/>
      <c r="TWR151" s="3"/>
      <c r="TWS151" s="3"/>
      <c r="TWT151" s="3"/>
      <c r="TWU151" s="3"/>
      <c r="TWV151" s="3"/>
      <c r="TWW151" s="3"/>
      <c r="TWX151" s="3"/>
      <c r="TWY151" s="3"/>
      <c r="TWZ151" s="3"/>
      <c r="TXA151" s="3"/>
      <c r="TXB151" s="3"/>
      <c r="TXC151" s="3"/>
      <c r="TXD151" s="3"/>
      <c r="TXE151" s="3"/>
      <c r="TXF151" s="3"/>
      <c r="TXG151" s="3"/>
      <c r="TXH151" s="3"/>
      <c r="TXI151" s="3"/>
      <c r="TXJ151" s="3"/>
      <c r="TXK151" s="3"/>
      <c r="TXL151" s="3"/>
      <c r="TXM151" s="3"/>
      <c r="TXN151" s="3"/>
      <c r="TXO151" s="3"/>
      <c r="TXP151" s="3"/>
      <c r="TXQ151" s="3"/>
      <c r="TXR151" s="3"/>
      <c r="TXS151" s="3"/>
      <c r="TXT151" s="3"/>
      <c r="TXU151" s="3"/>
      <c r="TXV151" s="3"/>
      <c r="TXW151" s="3"/>
      <c r="TXX151" s="3"/>
      <c r="TXY151" s="3"/>
      <c r="TXZ151" s="3"/>
      <c r="TYA151" s="3"/>
      <c r="TYB151" s="3"/>
      <c r="TYC151" s="3"/>
      <c r="TYD151" s="3"/>
      <c r="TYE151" s="3"/>
      <c r="TYF151" s="3"/>
      <c r="TYG151" s="3"/>
      <c r="TYH151" s="3"/>
      <c r="TYI151" s="3"/>
      <c r="TYJ151" s="3"/>
      <c r="TYK151" s="3"/>
      <c r="TYL151" s="3"/>
      <c r="TYM151" s="3"/>
      <c r="TYN151" s="3"/>
      <c r="TYO151" s="3"/>
      <c r="TYP151" s="3"/>
      <c r="TYQ151" s="3"/>
      <c r="TYR151" s="3"/>
      <c r="TYS151" s="3"/>
      <c r="TYT151" s="3"/>
      <c r="TYU151" s="3"/>
      <c r="TYV151" s="3"/>
      <c r="TYW151" s="3"/>
      <c r="TYX151" s="3"/>
      <c r="TYY151" s="3"/>
      <c r="TYZ151" s="3"/>
      <c r="TZA151" s="3"/>
      <c r="TZB151" s="3"/>
      <c r="TZC151" s="3"/>
      <c r="TZD151" s="3"/>
      <c r="TZE151" s="3"/>
      <c r="TZF151" s="3"/>
      <c r="TZG151" s="3"/>
      <c r="TZH151" s="3"/>
      <c r="TZI151" s="3"/>
      <c r="TZJ151" s="3"/>
      <c r="TZK151" s="3"/>
      <c r="TZL151" s="3"/>
      <c r="TZM151" s="3"/>
      <c r="TZN151" s="3"/>
      <c r="TZO151" s="3"/>
      <c r="TZP151" s="3"/>
      <c r="TZQ151" s="3"/>
      <c r="TZR151" s="3"/>
      <c r="TZS151" s="3"/>
      <c r="TZT151" s="3"/>
      <c r="TZU151" s="3"/>
      <c r="TZV151" s="3"/>
      <c r="TZW151" s="3"/>
      <c r="TZX151" s="3"/>
      <c r="TZY151" s="3"/>
      <c r="TZZ151" s="3"/>
      <c r="UAA151" s="3"/>
      <c r="UAB151" s="3"/>
      <c r="UAC151" s="3"/>
      <c r="UAD151" s="3"/>
      <c r="UAE151" s="3"/>
      <c r="UAF151" s="3"/>
      <c r="UAG151" s="3"/>
      <c r="UAH151" s="3"/>
      <c r="UAI151" s="3"/>
      <c r="UAJ151" s="3"/>
      <c r="UAK151" s="3"/>
      <c r="UAL151" s="3"/>
      <c r="UAM151" s="3"/>
      <c r="UAN151" s="3"/>
      <c r="UAO151" s="3"/>
      <c r="UAP151" s="3"/>
      <c r="UAQ151" s="3"/>
      <c r="UAR151" s="3"/>
      <c r="UAS151" s="3"/>
      <c r="UAT151" s="3"/>
      <c r="UAU151" s="3"/>
      <c r="UAV151" s="3"/>
      <c r="UAW151" s="3"/>
      <c r="UAX151" s="3"/>
      <c r="UAY151" s="3"/>
      <c r="UAZ151" s="3"/>
      <c r="UBA151" s="3"/>
      <c r="UBB151" s="3"/>
      <c r="UBC151" s="3"/>
      <c r="UBD151" s="3"/>
      <c r="UBE151" s="3"/>
      <c r="UBF151" s="3"/>
      <c r="UBG151" s="3"/>
      <c r="UBH151" s="3"/>
      <c r="UBI151" s="3"/>
      <c r="UBJ151" s="3"/>
      <c r="UBK151" s="3"/>
      <c r="UBL151" s="3"/>
      <c r="UBM151" s="3"/>
      <c r="UBN151" s="3"/>
      <c r="UBO151" s="3"/>
      <c r="UBP151" s="3"/>
      <c r="UBQ151" s="3"/>
      <c r="UBR151" s="3"/>
      <c r="UBS151" s="3"/>
      <c r="UBT151" s="3"/>
      <c r="UBU151" s="3"/>
      <c r="UBV151" s="3"/>
      <c r="UBW151" s="3"/>
      <c r="UBX151" s="3"/>
      <c r="UBY151" s="3"/>
      <c r="UBZ151" s="3"/>
      <c r="UCA151" s="3"/>
      <c r="UCB151" s="3"/>
      <c r="UCC151" s="3"/>
      <c r="UCD151" s="3"/>
      <c r="UCE151" s="3"/>
      <c r="UCF151" s="3"/>
      <c r="UCG151" s="3"/>
      <c r="UCH151" s="3"/>
      <c r="UCI151" s="3"/>
      <c r="UCJ151" s="3"/>
      <c r="UCK151" s="3"/>
      <c r="UCL151" s="3"/>
      <c r="UCM151" s="3"/>
      <c r="UCN151" s="3"/>
      <c r="UCO151" s="3"/>
      <c r="UCP151" s="3"/>
      <c r="UCQ151" s="3"/>
      <c r="UCR151" s="3"/>
      <c r="UCS151" s="3"/>
      <c r="UCT151" s="3"/>
      <c r="UCU151" s="3"/>
      <c r="UCV151" s="3"/>
      <c r="UCW151" s="3"/>
      <c r="UCX151" s="3"/>
      <c r="UCY151" s="3"/>
      <c r="UCZ151" s="3"/>
      <c r="UDA151" s="3"/>
      <c r="UDB151" s="3"/>
      <c r="UDC151" s="3"/>
      <c r="UDD151" s="3"/>
      <c r="UDE151" s="3"/>
      <c r="UDF151" s="3"/>
      <c r="UDG151" s="3"/>
      <c r="UDH151" s="3"/>
      <c r="UDI151" s="3"/>
      <c r="UDJ151" s="3"/>
      <c r="UDK151" s="3"/>
      <c r="UDL151" s="3"/>
      <c r="UDM151" s="3"/>
      <c r="UDN151" s="3"/>
      <c r="UDO151" s="3"/>
      <c r="UDP151" s="3"/>
      <c r="UDQ151" s="3"/>
      <c r="UDR151" s="3"/>
      <c r="UDS151" s="3"/>
      <c r="UDT151" s="3"/>
      <c r="UDU151" s="3"/>
      <c r="UDV151" s="3"/>
      <c r="UDW151" s="3"/>
      <c r="UDX151" s="3"/>
      <c r="UDY151" s="3"/>
      <c r="UDZ151" s="3"/>
      <c r="UEA151" s="3"/>
      <c r="UEB151" s="3"/>
      <c r="UEC151" s="3"/>
      <c r="UED151" s="3"/>
      <c r="UEE151" s="3"/>
      <c r="UEF151" s="3"/>
      <c r="UEG151" s="3"/>
      <c r="UEH151" s="3"/>
      <c r="UEI151" s="3"/>
      <c r="UEJ151" s="3"/>
      <c r="UEK151" s="3"/>
      <c r="UEL151" s="3"/>
      <c r="UEM151" s="3"/>
      <c r="UEN151" s="3"/>
      <c r="UEO151" s="3"/>
      <c r="UEP151" s="3"/>
      <c r="UEQ151" s="3"/>
      <c r="UER151" s="3"/>
      <c r="UES151" s="3"/>
      <c r="UET151" s="3"/>
      <c r="UEU151" s="3"/>
      <c r="UEV151" s="3"/>
      <c r="UEW151" s="3"/>
      <c r="UEX151" s="3"/>
      <c r="UEY151" s="3"/>
      <c r="UEZ151" s="3"/>
      <c r="UFA151" s="3"/>
      <c r="UFB151" s="3"/>
      <c r="UFC151" s="3"/>
      <c r="UFD151" s="3"/>
      <c r="UFE151" s="3"/>
      <c r="UFF151" s="3"/>
      <c r="UFG151" s="3"/>
      <c r="UFH151" s="3"/>
      <c r="UFI151" s="3"/>
      <c r="UFJ151" s="3"/>
      <c r="UFK151" s="3"/>
      <c r="UFL151" s="3"/>
      <c r="UFM151" s="3"/>
      <c r="UFN151" s="3"/>
      <c r="UFO151" s="3"/>
      <c r="UFP151" s="3"/>
      <c r="UFQ151" s="3"/>
      <c r="UFR151" s="3"/>
      <c r="UFS151" s="3"/>
      <c r="UFT151" s="3"/>
      <c r="UFU151" s="3"/>
      <c r="UFV151" s="3"/>
      <c r="UFW151" s="3"/>
      <c r="UFX151" s="3"/>
      <c r="UFY151" s="3"/>
      <c r="UFZ151" s="3"/>
      <c r="UGA151" s="3"/>
      <c r="UGB151" s="3"/>
      <c r="UGC151" s="3"/>
      <c r="UGD151" s="3"/>
      <c r="UGE151" s="3"/>
      <c r="UGF151" s="3"/>
      <c r="UGG151" s="3"/>
      <c r="UGH151" s="3"/>
      <c r="UGI151" s="3"/>
      <c r="UGJ151" s="3"/>
      <c r="UGK151" s="3"/>
      <c r="UGL151" s="3"/>
      <c r="UGM151" s="3"/>
      <c r="UGN151" s="3"/>
      <c r="UGO151" s="3"/>
      <c r="UGP151" s="3"/>
      <c r="UGQ151" s="3"/>
      <c r="UGR151" s="3"/>
      <c r="UGS151" s="3"/>
      <c r="UGT151" s="3"/>
      <c r="UGU151" s="3"/>
      <c r="UGV151" s="3"/>
      <c r="UGW151" s="3"/>
      <c r="UGX151" s="3"/>
      <c r="UGY151" s="3"/>
      <c r="UGZ151" s="3"/>
      <c r="UHA151" s="3"/>
      <c r="UHB151" s="3"/>
      <c r="UHC151" s="3"/>
      <c r="UHD151" s="3"/>
      <c r="UHE151" s="3"/>
      <c r="UHF151" s="3"/>
      <c r="UHG151" s="3"/>
      <c r="UHH151" s="3"/>
      <c r="UHI151" s="3"/>
      <c r="UHJ151" s="3"/>
      <c r="UHK151" s="3"/>
      <c r="UHL151" s="3"/>
      <c r="UHM151" s="3"/>
      <c r="UHN151" s="3"/>
      <c r="UHO151" s="3"/>
      <c r="UHP151" s="3"/>
      <c r="UHQ151" s="3"/>
      <c r="UHR151" s="3"/>
      <c r="UHS151" s="3"/>
      <c r="UHT151" s="3"/>
      <c r="UHU151" s="3"/>
      <c r="UHV151" s="3"/>
      <c r="UHW151" s="3"/>
      <c r="UHX151" s="3"/>
      <c r="UHY151" s="3"/>
      <c r="UHZ151" s="3"/>
      <c r="UIA151" s="3"/>
      <c r="UIB151" s="3"/>
      <c r="UIC151" s="3"/>
      <c r="UID151" s="3"/>
      <c r="UIE151" s="3"/>
      <c r="UIF151" s="3"/>
      <c r="UIG151" s="3"/>
      <c r="UIH151" s="3"/>
      <c r="UII151" s="3"/>
      <c r="UIJ151" s="3"/>
      <c r="UIK151" s="3"/>
      <c r="UIL151" s="3"/>
      <c r="UIM151" s="3"/>
      <c r="UIN151" s="3"/>
      <c r="UIO151" s="3"/>
      <c r="UIP151" s="3"/>
      <c r="UIQ151" s="3"/>
      <c r="UIR151" s="3"/>
      <c r="UIS151" s="3"/>
      <c r="UIT151" s="3"/>
      <c r="UIU151" s="3"/>
      <c r="UIV151" s="3"/>
      <c r="UIW151" s="3"/>
      <c r="UIX151" s="3"/>
      <c r="UIY151" s="3"/>
      <c r="UIZ151" s="3"/>
      <c r="UJA151" s="3"/>
      <c r="UJB151" s="3"/>
      <c r="UJC151" s="3"/>
      <c r="UJD151" s="3"/>
      <c r="UJE151" s="3"/>
      <c r="UJF151" s="3"/>
      <c r="UJG151" s="3"/>
      <c r="UJH151" s="3"/>
      <c r="UJI151" s="3"/>
      <c r="UJJ151" s="3"/>
      <c r="UJK151" s="3"/>
      <c r="UJL151" s="3"/>
      <c r="UJM151" s="3"/>
      <c r="UJN151" s="3"/>
      <c r="UJO151" s="3"/>
      <c r="UJP151" s="3"/>
      <c r="UJQ151" s="3"/>
      <c r="UJR151" s="3"/>
      <c r="UJS151" s="3"/>
      <c r="UJT151" s="3"/>
      <c r="UJU151" s="3"/>
      <c r="UJV151" s="3"/>
      <c r="UJW151" s="3"/>
      <c r="UJX151" s="3"/>
      <c r="UJY151" s="3"/>
      <c r="UJZ151" s="3"/>
      <c r="UKA151" s="3"/>
      <c r="UKB151" s="3"/>
      <c r="UKC151" s="3"/>
      <c r="UKD151" s="3"/>
      <c r="UKE151" s="3"/>
      <c r="UKF151" s="3"/>
      <c r="UKG151" s="3"/>
      <c r="UKH151" s="3"/>
      <c r="UKI151" s="3"/>
      <c r="UKJ151" s="3"/>
      <c r="UKK151" s="3"/>
      <c r="UKL151" s="3"/>
      <c r="UKM151" s="3"/>
      <c r="UKN151" s="3"/>
      <c r="UKO151" s="3"/>
      <c r="UKP151" s="3"/>
      <c r="UKQ151" s="3"/>
      <c r="UKR151" s="3"/>
      <c r="UKS151" s="3"/>
      <c r="UKT151" s="3"/>
      <c r="UKU151" s="3"/>
      <c r="UKV151" s="3"/>
      <c r="UKW151" s="3"/>
      <c r="UKX151" s="3"/>
      <c r="UKY151" s="3"/>
      <c r="UKZ151" s="3"/>
      <c r="ULA151" s="3"/>
      <c r="ULB151" s="3"/>
      <c r="ULC151" s="3"/>
      <c r="ULD151" s="3"/>
      <c r="ULE151" s="3"/>
      <c r="ULF151" s="3"/>
      <c r="ULG151" s="3"/>
      <c r="ULH151" s="3"/>
      <c r="ULI151" s="3"/>
      <c r="ULJ151" s="3"/>
      <c r="ULK151" s="3"/>
      <c r="ULL151" s="3"/>
      <c r="ULM151" s="3"/>
      <c r="ULN151" s="3"/>
      <c r="ULO151" s="3"/>
      <c r="ULP151" s="3"/>
      <c r="ULQ151" s="3"/>
      <c r="ULR151" s="3"/>
      <c r="ULS151" s="3"/>
      <c r="ULT151" s="3"/>
      <c r="ULU151" s="3"/>
      <c r="ULV151" s="3"/>
      <c r="ULW151" s="3"/>
      <c r="ULX151" s="3"/>
      <c r="ULY151" s="3"/>
      <c r="ULZ151" s="3"/>
      <c r="UMA151" s="3"/>
      <c r="UMB151" s="3"/>
      <c r="UMC151" s="3"/>
      <c r="UMD151" s="3"/>
      <c r="UME151" s="3"/>
      <c r="UMF151" s="3"/>
      <c r="UMG151" s="3"/>
      <c r="UMH151" s="3"/>
      <c r="UMI151" s="3"/>
      <c r="UMJ151" s="3"/>
      <c r="UMK151" s="3"/>
      <c r="UML151" s="3"/>
      <c r="UMM151" s="3"/>
      <c r="UMN151" s="3"/>
      <c r="UMO151" s="3"/>
      <c r="UMP151" s="3"/>
      <c r="UMQ151" s="3"/>
      <c r="UMR151" s="3"/>
      <c r="UMS151" s="3"/>
      <c r="UMT151" s="3"/>
      <c r="UMU151" s="3"/>
      <c r="UMV151" s="3"/>
      <c r="UMW151" s="3"/>
      <c r="UMX151" s="3"/>
      <c r="UMY151" s="3"/>
      <c r="UMZ151" s="3"/>
      <c r="UNA151" s="3"/>
      <c r="UNB151" s="3"/>
      <c r="UNC151" s="3"/>
      <c r="UND151" s="3"/>
      <c r="UNE151" s="3"/>
      <c r="UNF151" s="3"/>
      <c r="UNG151" s="3"/>
      <c r="UNH151" s="3"/>
      <c r="UNI151" s="3"/>
      <c r="UNJ151" s="3"/>
      <c r="UNK151" s="3"/>
      <c r="UNL151" s="3"/>
      <c r="UNM151" s="3"/>
      <c r="UNN151" s="3"/>
      <c r="UNO151" s="3"/>
      <c r="UNP151" s="3"/>
      <c r="UNQ151" s="3"/>
      <c r="UNR151" s="3"/>
      <c r="UNS151" s="3"/>
      <c r="UNT151" s="3"/>
      <c r="UNU151" s="3"/>
      <c r="UNV151" s="3"/>
      <c r="UNW151" s="3"/>
      <c r="UNX151" s="3"/>
      <c r="UNY151" s="3"/>
      <c r="UNZ151" s="3"/>
      <c r="UOA151" s="3"/>
      <c r="UOB151" s="3"/>
      <c r="UOC151" s="3"/>
      <c r="UOD151" s="3"/>
      <c r="UOE151" s="3"/>
      <c r="UOF151" s="3"/>
      <c r="UOG151" s="3"/>
      <c r="UOH151" s="3"/>
      <c r="UOI151" s="3"/>
      <c r="UOJ151" s="3"/>
      <c r="UOK151" s="3"/>
      <c r="UOL151" s="3"/>
      <c r="UOM151" s="3"/>
      <c r="UON151" s="3"/>
      <c r="UOO151" s="3"/>
      <c r="UOP151" s="3"/>
      <c r="UOQ151" s="3"/>
      <c r="UOR151" s="3"/>
      <c r="UOS151" s="3"/>
      <c r="UOT151" s="3"/>
      <c r="UOU151" s="3"/>
      <c r="UOV151" s="3"/>
      <c r="UOW151" s="3"/>
      <c r="UOX151" s="3"/>
      <c r="UOY151" s="3"/>
      <c r="UOZ151" s="3"/>
      <c r="UPA151" s="3"/>
      <c r="UPB151" s="3"/>
      <c r="UPC151" s="3"/>
      <c r="UPD151" s="3"/>
      <c r="UPE151" s="3"/>
      <c r="UPF151" s="3"/>
      <c r="UPG151" s="3"/>
      <c r="UPH151" s="3"/>
      <c r="UPI151" s="3"/>
      <c r="UPJ151" s="3"/>
      <c r="UPK151" s="3"/>
      <c r="UPL151" s="3"/>
      <c r="UPM151" s="3"/>
      <c r="UPN151" s="3"/>
      <c r="UPO151" s="3"/>
      <c r="UPP151" s="3"/>
      <c r="UPQ151" s="3"/>
      <c r="UPR151" s="3"/>
      <c r="UPS151" s="3"/>
      <c r="UPT151" s="3"/>
      <c r="UPU151" s="3"/>
      <c r="UPV151" s="3"/>
      <c r="UPW151" s="3"/>
      <c r="UPX151" s="3"/>
      <c r="UPY151" s="3"/>
      <c r="UPZ151" s="3"/>
      <c r="UQA151" s="3"/>
      <c r="UQB151" s="3"/>
      <c r="UQC151" s="3"/>
      <c r="UQD151" s="3"/>
      <c r="UQE151" s="3"/>
      <c r="UQF151" s="3"/>
      <c r="UQG151" s="3"/>
      <c r="UQH151" s="3"/>
      <c r="UQI151" s="3"/>
      <c r="UQJ151" s="3"/>
      <c r="UQK151" s="3"/>
      <c r="UQL151" s="3"/>
      <c r="UQM151" s="3"/>
      <c r="UQN151" s="3"/>
      <c r="UQO151" s="3"/>
      <c r="UQP151" s="3"/>
      <c r="UQQ151" s="3"/>
      <c r="UQR151" s="3"/>
      <c r="UQS151" s="3"/>
      <c r="UQT151" s="3"/>
      <c r="UQU151" s="3"/>
      <c r="UQV151" s="3"/>
      <c r="UQW151" s="3"/>
      <c r="UQX151" s="3"/>
      <c r="UQY151" s="3"/>
      <c r="UQZ151" s="3"/>
      <c r="URA151" s="3"/>
      <c r="URB151" s="3"/>
      <c r="URC151" s="3"/>
      <c r="URD151" s="3"/>
      <c r="URE151" s="3"/>
      <c r="URF151" s="3"/>
      <c r="URG151" s="3"/>
      <c r="URH151" s="3"/>
      <c r="URI151" s="3"/>
      <c r="URJ151" s="3"/>
      <c r="URK151" s="3"/>
      <c r="URL151" s="3"/>
      <c r="URM151" s="3"/>
      <c r="URN151" s="3"/>
      <c r="URO151" s="3"/>
      <c r="URP151" s="3"/>
      <c r="URQ151" s="3"/>
      <c r="URR151" s="3"/>
      <c r="URS151" s="3"/>
      <c r="URT151" s="3"/>
      <c r="URU151" s="3"/>
      <c r="URV151" s="3"/>
      <c r="URW151" s="3"/>
      <c r="URX151" s="3"/>
      <c r="URY151" s="3"/>
      <c r="URZ151" s="3"/>
      <c r="USA151" s="3"/>
      <c r="USB151" s="3"/>
      <c r="USC151" s="3"/>
      <c r="USD151" s="3"/>
      <c r="USE151" s="3"/>
      <c r="USF151" s="3"/>
      <c r="USG151" s="3"/>
      <c r="USH151" s="3"/>
      <c r="USI151" s="3"/>
      <c r="USJ151" s="3"/>
      <c r="USK151" s="3"/>
      <c r="USL151" s="3"/>
      <c r="USM151" s="3"/>
      <c r="USN151" s="3"/>
      <c r="USO151" s="3"/>
      <c r="USP151" s="3"/>
      <c r="USQ151" s="3"/>
      <c r="USR151" s="3"/>
      <c r="USS151" s="3"/>
      <c r="UST151" s="3"/>
      <c r="USU151" s="3"/>
      <c r="USV151" s="3"/>
      <c r="USW151" s="3"/>
      <c r="USX151" s="3"/>
      <c r="USY151" s="3"/>
      <c r="USZ151" s="3"/>
      <c r="UTA151" s="3"/>
      <c r="UTB151" s="3"/>
      <c r="UTC151" s="3"/>
      <c r="UTD151" s="3"/>
      <c r="UTE151" s="3"/>
      <c r="UTF151" s="3"/>
      <c r="UTG151" s="3"/>
      <c r="UTH151" s="3"/>
      <c r="UTI151" s="3"/>
      <c r="UTJ151" s="3"/>
      <c r="UTK151" s="3"/>
      <c r="UTL151" s="3"/>
      <c r="UTM151" s="3"/>
      <c r="UTN151" s="3"/>
      <c r="UTO151" s="3"/>
      <c r="UTP151" s="3"/>
      <c r="UTQ151" s="3"/>
      <c r="UTR151" s="3"/>
      <c r="UTS151" s="3"/>
      <c r="UTT151" s="3"/>
      <c r="UTU151" s="3"/>
      <c r="UTV151" s="3"/>
      <c r="UTW151" s="3"/>
      <c r="UTX151" s="3"/>
      <c r="UTY151" s="3"/>
      <c r="UTZ151" s="3"/>
      <c r="UUA151" s="3"/>
      <c r="UUB151" s="3"/>
      <c r="UUC151" s="3"/>
      <c r="UUD151" s="3"/>
      <c r="UUE151" s="3"/>
      <c r="UUF151" s="3"/>
      <c r="UUG151" s="3"/>
      <c r="UUH151" s="3"/>
      <c r="UUI151" s="3"/>
      <c r="UUJ151" s="3"/>
      <c r="UUK151" s="3"/>
      <c r="UUL151" s="3"/>
      <c r="UUM151" s="3"/>
      <c r="UUN151" s="3"/>
      <c r="UUO151" s="3"/>
      <c r="UUP151" s="3"/>
      <c r="UUQ151" s="3"/>
      <c r="UUR151" s="3"/>
      <c r="UUS151" s="3"/>
      <c r="UUT151" s="3"/>
      <c r="UUU151" s="3"/>
      <c r="UUV151" s="3"/>
      <c r="UUW151" s="3"/>
      <c r="UUX151" s="3"/>
      <c r="UUY151" s="3"/>
      <c r="UUZ151" s="3"/>
      <c r="UVA151" s="3"/>
      <c r="UVB151" s="3"/>
      <c r="UVC151" s="3"/>
      <c r="UVD151" s="3"/>
      <c r="UVE151" s="3"/>
      <c r="UVF151" s="3"/>
      <c r="UVG151" s="3"/>
      <c r="UVH151" s="3"/>
      <c r="UVI151" s="3"/>
      <c r="UVJ151" s="3"/>
      <c r="UVK151" s="3"/>
      <c r="UVL151" s="3"/>
      <c r="UVM151" s="3"/>
      <c r="UVN151" s="3"/>
      <c r="UVO151" s="3"/>
      <c r="UVP151" s="3"/>
      <c r="UVQ151" s="3"/>
      <c r="UVR151" s="3"/>
      <c r="UVS151" s="3"/>
      <c r="UVT151" s="3"/>
      <c r="UVU151" s="3"/>
      <c r="UVV151" s="3"/>
      <c r="UVW151" s="3"/>
      <c r="UVX151" s="3"/>
      <c r="UVY151" s="3"/>
      <c r="UVZ151" s="3"/>
      <c r="UWA151" s="3"/>
      <c r="UWB151" s="3"/>
      <c r="UWC151" s="3"/>
      <c r="UWD151" s="3"/>
      <c r="UWE151" s="3"/>
      <c r="UWF151" s="3"/>
      <c r="UWG151" s="3"/>
      <c r="UWH151" s="3"/>
      <c r="UWI151" s="3"/>
      <c r="UWJ151" s="3"/>
      <c r="UWK151" s="3"/>
      <c r="UWL151" s="3"/>
      <c r="UWM151" s="3"/>
      <c r="UWN151" s="3"/>
      <c r="UWO151" s="3"/>
      <c r="UWP151" s="3"/>
      <c r="UWQ151" s="3"/>
      <c r="UWR151" s="3"/>
      <c r="UWS151" s="3"/>
      <c r="UWT151" s="3"/>
      <c r="UWU151" s="3"/>
      <c r="UWV151" s="3"/>
      <c r="UWW151" s="3"/>
      <c r="UWX151" s="3"/>
      <c r="UWY151" s="3"/>
      <c r="UWZ151" s="3"/>
      <c r="UXA151" s="3"/>
      <c r="UXB151" s="3"/>
      <c r="UXC151" s="3"/>
      <c r="UXD151" s="3"/>
      <c r="UXE151" s="3"/>
      <c r="UXF151" s="3"/>
      <c r="UXG151" s="3"/>
      <c r="UXH151" s="3"/>
      <c r="UXI151" s="3"/>
      <c r="UXJ151" s="3"/>
      <c r="UXK151" s="3"/>
      <c r="UXL151" s="3"/>
      <c r="UXM151" s="3"/>
      <c r="UXN151" s="3"/>
      <c r="UXO151" s="3"/>
      <c r="UXP151" s="3"/>
      <c r="UXQ151" s="3"/>
      <c r="UXR151" s="3"/>
      <c r="UXS151" s="3"/>
      <c r="UXT151" s="3"/>
      <c r="UXU151" s="3"/>
      <c r="UXV151" s="3"/>
      <c r="UXW151" s="3"/>
      <c r="UXX151" s="3"/>
      <c r="UXY151" s="3"/>
      <c r="UXZ151" s="3"/>
      <c r="UYA151" s="3"/>
      <c r="UYB151" s="3"/>
      <c r="UYC151" s="3"/>
      <c r="UYD151" s="3"/>
      <c r="UYE151" s="3"/>
      <c r="UYF151" s="3"/>
      <c r="UYG151" s="3"/>
      <c r="UYH151" s="3"/>
      <c r="UYI151" s="3"/>
      <c r="UYJ151" s="3"/>
      <c r="UYK151" s="3"/>
      <c r="UYL151" s="3"/>
      <c r="UYM151" s="3"/>
      <c r="UYN151" s="3"/>
      <c r="UYO151" s="3"/>
      <c r="UYP151" s="3"/>
      <c r="UYQ151" s="3"/>
      <c r="UYR151" s="3"/>
      <c r="UYS151" s="3"/>
      <c r="UYT151" s="3"/>
      <c r="UYU151" s="3"/>
      <c r="UYV151" s="3"/>
      <c r="UYW151" s="3"/>
      <c r="UYX151" s="3"/>
      <c r="UYY151" s="3"/>
      <c r="UYZ151" s="3"/>
      <c r="UZA151" s="3"/>
      <c r="UZB151" s="3"/>
      <c r="UZC151" s="3"/>
      <c r="UZD151" s="3"/>
      <c r="UZE151" s="3"/>
      <c r="UZF151" s="3"/>
      <c r="UZG151" s="3"/>
      <c r="UZH151" s="3"/>
      <c r="UZI151" s="3"/>
      <c r="UZJ151" s="3"/>
      <c r="UZK151" s="3"/>
      <c r="UZL151" s="3"/>
      <c r="UZM151" s="3"/>
      <c r="UZN151" s="3"/>
      <c r="UZO151" s="3"/>
      <c r="UZP151" s="3"/>
      <c r="UZQ151" s="3"/>
      <c r="UZR151" s="3"/>
      <c r="UZS151" s="3"/>
      <c r="UZT151" s="3"/>
      <c r="UZU151" s="3"/>
      <c r="UZV151" s="3"/>
      <c r="UZW151" s="3"/>
      <c r="UZX151" s="3"/>
      <c r="UZY151" s="3"/>
      <c r="UZZ151" s="3"/>
      <c r="VAA151" s="3"/>
      <c r="VAB151" s="3"/>
      <c r="VAC151" s="3"/>
      <c r="VAD151" s="3"/>
      <c r="VAE151" s="3"/>
      <c r="VAF151" s="3"/>
      <c r="VAG151" s="3"/>
      <c r="VAH151" s="3"/>
      <c r="VAI151" s="3"/>
      <c r="VAJ151" s="3"/>
      <c r="VAK151" s="3"/>
      <c r="VAL151" s="3"/>
      <c r="VAM151" s="3"/>
      <c r="VAN151" s="3"/>
      <c r="VAO151" s="3"/>
      <c r="VAP151" s="3"/>
      <c r="VAQ151" s="3"/>
      <c r="VAR151" s="3"/>
      <c r="VAS151" s="3"/>
      <c r="VAT151" s="3"/>
      <c r="VAU151" s="3"/>
      <c r="VAV151" s="3"/>
      <c r="VAW151" s="3"/>
      <c r="VAX151" s="3"/>
      <c r="VAY151" s="3"/>
      <c r="VAZ151" s="3"/>
      <c r="VBA151" s="3"/>
      <c r="VBB151" s="3"/>
      <c r="VBC151" s="3"/>
      <c r="VBD151" s="3"/>
      <c r="VBE151" s="3"/>
      <c r="VBF151" s="3"/>
      <c r="VBG151" s="3"/>
      <c r="VBH151" s="3"/>
      <c r="VBI151" s="3"/>
      <c r="VBJ151" s="3"/>
      <c r="VBK151" s="3"/>
      <c r="VBL151" s="3"/>
      <c r="VBM151" s="3"/>
      <c r="VBN151" s="3"/>
      <c r="VBO151" s="3"/>
      <c r="VBP151" s="3"/>
      <c r="VBQ151" s="3"/>
      <c r="VBR151" s="3"/>
      <c r="VBS151" s="3"/>
      <c r="VBT151" s="3"/>
      <c r="VBU151" s="3"/>
      <c r="VBV151" s="3"/>
      <c r="VBW151" s="3"/>
      <c r="VBX151" s="3"/>
      <c r="VBY151" s="3"/>
      <c r="VBZ151" s="3"/>
      <c r="VCA151" s="3"/>
      <c r="VCB151" s="3"/>
      <c r="VCC151" s="3"/>
      <c r="VCD151" s="3"/>
      <c r="VCE151" s="3"/>
      <c r="VCF151" s="3"/>
      <c r="VCG151" s="3"/>
      <c r="VCH151" s="3"/>
      <c r="VCI151" s="3"/>
      <c r="VCJ151" s="3"/>
      <c r="VCK151" s="3"/>
      <c r="VCL151" s="3"/>
      <c r="VCM151" s="3"/>
      <c r="VCN151" s="3"/>
      <c r="VCO151" s="3"/>
      <c r="VCP151" s="3"/>
      <c r="VCQ151" s="3"/>
      <c r="VCR151" s="3"/>
      <c r="VCS151" s="3"/>
      <c r="VCT151" s="3"/>
      <c r="VCU151" s="3"/>
      <c r="VCV151" s="3"/>
      <c r="VCW151" s="3"/>
      <c r="VCX151" s="3"/>
      <c r="VCY151" s="3"/>
      <c r="VCZ151" s="3"/>
      <c r="VDA151" s="3"/>
      <c r="VDB151" s="3"/>
      <c r="VDC151" s="3"/>
      <c r="VDD151" s="3"/>
      <c r="VDE151" s="3"/>
      <c r="VDF151" s="3"/>
      <c r="VDG151" s="3"/>
      <c r="VDH151" s="3"/>
      <c r="VDI151" s="3"/>
      <c r="VDJ151" s="3"/>
      <c r="VDK151" s="3"/>
      <c r="VDL151" s="3"/>
      <c r="VDM151" s="3"/>
      <c r="VDN151" s="3"/>
      <c r="VDO151" s="3"/>
      <c r="VDP151" s="3"/>
      <c r="VDQ151" s="3"/>
      <c r="VDR151" s="3"/>
      <c r="VDS151" s="3"/>
      <c r="VDT151" s="3"/>
      <c r="VDU151" s="3"/>
      <c r="VDV151" s="3"/>
      <c r="VDW151" s="3"/>
      <c r="VDX151" s="3"/>
      <c r="VDY151" s="3"/>
      <c r="VDZ151" s="3"/>
      <c r="VEA151" s="3"/>
      <c r="VEB151" s="3"/>
      <c r="VEC151" s="3"/>
      <c r="VED151" s="3"/>
      <c r="VEE151" s="3"/>
      <c r="VEF151" s="3"/>
      <c r="VEG151" s="3"/>
      <c r="VEH151" s="3"/>
      <c r="VEI151" s="3"/>
      <c r="VEJ151" s="3"/>
      <c r="VEK151" s="3"/>
      <c r="VEL151" s="3"/>
      <c r="VEM151" s="3"/>
      <c r="VEN151" s="3"/>
      <c r="VEO151" s="3"/>
      <c r="VEP151" s="3"/>
      <c r="VEQ151" s="3"/>
      <c r="VER151" s="3"/>
      <c r="VES151" s="3"/>
      <c r="VET151" s="3"/>
      <c r="VEU151" s="3"/>
      <c r="VEV151" s="3"/>
      <c r="VEW151" s="3"/>
      <c r="VEX151" s="3"/>
      <c r="VEY151" s="3"/>
      <c r="VEZ151" s="3"/>
      <c r="VFA151" s="3"/>
      <c r="VFB151" s="3"/>
      <c r="VFC151" s="3"/>
      <c r="VFD151" s="3"/>
      <c r="VFE151" s="3"/>
      <c r="VFF151" s="3"/>
      <c r="VFG151" s="3"/>
      <c r="VFH151" s="3"/>
      <c r="VFI151" s="3"/>
      <c r="VFJ151" s="3"/>
      <c r="VFK151" s="3"/>
      <c r="VFL151" s="3"/>
      <c r="VFM151" s="3"/>
      <c r="VFN151" s="3"/>
      <c r="VFO151" s="3"/>
      <c r="VFP151" s="3"/>
      <c r="VFQ151" s="3"/>
      <c r="VFR151" s="3"/>
      <c r="VFS151" s="3"/>
      <c r="VFT151" s="3"/>
      <c r="VFU151" s="3"/>
      <c r="VFV151" s="3"/>
      <c r="VFW151" s="3"/>
      <c r="VFX151" s="3"/>
      <c r="VFY151" s="3"/>
      <c r="VFZ151" s="3"/>
      <c r="VGA151" s="3"/>
      <c r="VGB151" s="3"/>
      <c r="VGC151" s="3"/>
      <c r="VGD151" s="3"/>
      <c r="VGE151" s="3"/>
      <c r="VGF151" s="3"/>
      <c r="VGG151" s="3"/>
      <c r="VGH151" s="3"/>
      <c r="VGI151" s="3"/>
      <c r="VGJ151" s="3"/>
      <c r="VGK151" s="3"/>
      <c r="VGL151" s="3"/>
      <c r="VGM151" s="3"/>
      <c r="VGN151" s="3"/>
      <c r="VGO151" s="3"/>
      <c r="VGP151" s="3"/>
      <c r="VGQ151" s="3"/>
      <c r="VGR151" s="3"/>
      <c r="VGS151" s="3"/>
      <c r="VGT151" s="3"/>
      <c r="VGU151" s="3"/>
      <c r="VGV151" s="3"/>
      <c r="VGW151" s="3"/>
      <c r="VGX151" s="3"/>
      <c r="VGY151" s="3"/>
      <c r="VGZ151" s="3"/>
      <c r="VHA151" s="3"/>
      <c r="VHB151" s="3"/>
      <c r="VHC151" s="3"/>
      <c r="VHD151" s="3"/>
      <c r="VHE151" s="3"/>
      <c r="VHF151" s="3"/>
      <c r="VHG151" s="3"/>
      <c r="VHH151" s="3"/>
      <c r="VHI151" s="3"/>
      <c r="VHJ151" s="3"/>
      <c r="VHK151" s="3"/>
      <c r="VHL151" s="3"/>
      <c r="VHM151" s="3"/>
      <c r="VHN151" s="3"/>
      <c r="VHO151" s="3"/>
      <c r="VHP151" s="3"/>
      <c r="VHQ151" s="3"/>
      <c r="VHR151" s="3"/>
      <c r="VHS151" s="3"/>
      <c r="VHT151" s="3"/>
      <c r="VHU151" s="3"/>
      <c r="VHV151" s="3"/>
      <c r="VHW151" s="3"/>
      <c r="VHX151" s="3"/>
      <c r="VHY151" s="3"/>
      <c r="VHZ151" s="3"/>
      <c r="VIA151" s="3"/>
      <c r="VIB151" s="3"/>
      <c r="VIC151" s="3"/>
      <c r="VID151" s="3"/>
      <c r="VIE151" s="3"/>
      <c r="VIF151" s="3"/>
      <c r="VIG151" s="3"/>
      <c r="VIH151" s="3"/>
      <c r="VII151" s="3"/>
      <c r="VIJ151" s="3"/>
      <c r="VIK151" s="3"/>
      <c r="VIL151" s="3"/>
      <c r="VIM151" s="3"/>
      <c r="VIN151" s="3"/>
      <c r="VIO151" s="3"/>
      <c r="VIP151" s="3"/>
      <c r="VIQ151" s="3"/>
      <c r="VIR151" s="3"/>
      <c r="VIS151" s="3"/>
      <c r="VIT151" s="3"/>
      <c r="VIU151" s="3"/>
      <c r="VIV151" s="3"/>
      <c r="VIW151" s="3"/>
      <c r="VIX151" s="3"/>
      <c r="VIY151" s="3"/>
      <c r="VIZ151" s="3"/>
      <c r="VJA151" s="3"/>
      <c r="VJB151" s="3"/>
      <c r="VJC151" s="3"/>
      <c r="VJD151" s="3"/>
      <c r="VJE151" s="3"/>
      <c r="VJF151" s="3"/>
      <c r="VJG151" s="3"/>
      <c r="VJH151" s="3"/>
      <c r="VJI151" s="3"/>
      <c r="VJJ151" s="3"/>
      <c r="VJK151" s="3"/>
      <c r="VJL151" s="3"/>
      <c r="VJM151" s="3"/>
      <c r="VJN151" s="3"/>
      <c r="VJO151" s="3"/>
      <c r="VJP151" s="3"/>
      <c r="VJQ151" s="3"/>
      <c r="VJR151" s="3"/>
      <c r="VJS151" s="3"/>
      <c r="VJT151" s="3"/>
      <c r="VJU151" s="3"/>
      <c r="VJV151" s="3"/>
      <c r="VJW151" s="3"/>
      <c r="VJX151" s="3"/>
      <c r="VJY151" s="3"/>
      <c r="VJZ151" s="3"/>
      <c r="VKA151" s="3"/>
      <c r="VKB151" s="3"/>
      <c r="VKC151" s="3"/>
      <c r="VKD151" s="3"/>
      <c r="VKE151" s="3"/>
      <c r="VKF151" s="3"/>
      <c r="VKG151" s="3"/>
      <c r="VKH151" s="3"/>
      <c r="VKI151" s="3"/>
      <c r="VKJ151" s="3"/>
      <c r="VKK151" s="3"/>
      <c r="VKL151" s="3"/>
      <c r="VKM151" s="3"/>
      <c r="VKN151" s="3"/>
      <c r="VKO151" s="3"/>
      <c r="VKP151" s="3"/>
      <c r="VKQ151" s="3"/>
      <c r="VKR151" s="3"/>
      <c r="VKS151" s="3"/>
      <c r="VKT151" s="3"/>
      <c r="VKU151" s="3"/>
      <c r="VKV151" s="3"/>
      <c r="VKW151" s="3"/>
      <c r="VKX151" s="3"/>
      <c r="VKY151" s="3"/>
      <c r="VKZ151" s="3"/>
      <c r="VLA151" s="3"/>
      <c r="VLB151" s="3"/>
      <c r="VLC151" s="3"/>
      <c r="VLD151" s="3"/>
      <c r="VLE151" s="3"/>
      <c r="VLF151" s="3"/>
      <c r="VLG151" s="3"/>
      <c r="VLH151" s="3"/>
      <c r="VLI151" s="3"/>
      <c r="VLJ151" s="3"/>
      <c r="VLK151" s="3"/>
      <c r="VLL151" s="3"/>
      <c r="VLM151" s="3"/>
      <c r="VLN151" s="3"/>
      <c r="VLO151" s="3"/>
      <c r="VLP151" s="3"/>
      <c r="VLQ151" s="3"/>
      <c r="VLR151" s="3"/>
      <c r="VLS151" s="3"/>
      <c r="VLT151" s="3"/>
      <c r="VLU151" s="3"/>
      <c r="VLV151" s="3"/>
      <c r="VLW151" s="3"/>
      <c r="VLX151" s="3"/>
      <c r="VLY151" s="3"/>
      <c r="VLZ151" s="3"/>
      <c r="VMA151" s="3"/>
      <c r="VMB151" s="3"/>
      <c r="VMC151" s="3"/>
      <c r="VMD151" s="3"/>
      <c r="VME151" s="3"/>
      <c r="VMF151" s="3"/>
      <c r="VMG151" s="3"/>
      <c r="VMH151" s="3"/>
      <c r="VMI151" s="3"/>
      <c r="VMJ151" s="3"/>
      <c r="VMK151" s="3"/>
      <c r="VML151" s="3"/>
      <c r="VMM151" s="3"/>
      <c r="VMN151" s="3"/>
      <c r="VMO151" s="3"/>
      <c r="VMP151" s="3"/>
      <c r="VMQ151" s="3"/>
      <c r="VMR151" s="3"/>
      <c r="VMS151" s="3"/>
      <c r="VMT151" s="3"/>
      <c r="VMU151" s="3"/>
      <c r="VMV151" s="3"/>
      <c r="VMW151" s="3"/>
      <c r="VMX151" s="3"/>
      <c r="VMY151" s="3"/>
      <c r="VMZ151" s="3"/>
      <c r="VNA151" s="3"/>
      <c r="VNB151" s="3"/>
      <c r="VNC151" s="3"/>
      <c r="VND151" s="3"/>
      <c r="VNE151" s="3"/>
      <c r="VNF151" s="3"/>
      <c r="VNG151" s="3"/>
      <c r="VNH151" s="3"/>
      <c r="VNI151" s="3"/>
      <c r="VNJ151" s="3"/>
      <c r="VNK151" s="3"/>
      <c r="VNL151" s="3"/>
      <c r="VNM151" s="3"/>
      <c r="VNN151" s="3"/>
      <c r="VNO151" s="3"/>
      <c r="VNP151" s="3"/>
      <c r="VNQ151" s="3"/>
      <c r="VNR151" s="3"/>
      <c r="VNS151" s="3"/>
      <c r="VNT151" s="3"/>
      <c r="VNU151" s="3"/>
      <c r="VNV151" s="3"/>
      <c r="VNW151" s="3"/>
      <c r="VNX151" s="3"/>
      <c r="VNY151" s="3"/>
      <c r="VNZ151" s="3"/>
      <c r="VOA151" s="3"/>
      <c r="VOB151" s="3"/>
      <c r="VOC151" s="3"/>
      <c r="VOD151" s="3"/>
      <c r="VOE151" s="3"/>
      <c r="VOF151" s="3"/>
      <c r="VOG151" s="3"/>
      <c r="VOH151" s="3"/>
      <c r="VOI151" s="3"/>
      <c r="VOJ151" s="3"/>
      <c r="VOK151" s="3"/>
      <c r="VOL151" s="3"/>
      <c r="VOM151" s="3"/>
      <c r="VON151" s="3"/>
      <c r="VOO151" s="3"/>
      <c r="VOP151" s="3"/>
      <c r="VOQ151" s="3"/>
      <c r="VOR151" s="3"/>
      <c r="VOS151" s="3"/>
      <c r="VOT151" s="3"/>
      <c r="VOU151" s="3"/>
      <c r="VOV151" s="3"/>
      <c r="VOW151" s="3"/>
      <c r="VOX151" s="3"/>
      <c r="VOY151" s="3"/>
      <c r="VOZ151" s="3"/>
      <c r="VPA151" s="3"/>
      <c r="VPB151" s="3"/>
      <c r="VPC151" s="3"/>
      <c r="VPD151" s="3"/>
      <c r="VPE151" s="3"/>
      <c r="VPF151" s="3"/>
      <c r="VPG151" s="3"/>
      <c r="VPH151" s="3"/>
      <c r="VPI151" s="3"/>
      <c r="VPJ151" s="3"/>
      <c r="VPK151" s="3"/>
      <c r="VPL151" s="3"/>
      <c r="VPM151" s="3"/>
      <c r="VPN151" s="3"/>
      <c r="VPO151" s="3"/>
      <c r="VPP151" s="3"/>
      <c r="VPQ151" s="3"/>
      <c r="VPR151" s="3"/>
      <c r="VPS151" s="3"/>
      <c r="VPT151" s="3"/>
      <c r="VPU151" s="3"/>
      <c r="VPV151" s="3"/>
      <c r="VPW151" s="3"/>
      <c r="VPX151" s="3"/>
      <c r="VPY151" s="3"/>
      <c r="VPZ151" s="3"/>
      <c r="VQA151" s="3"/>
      <c r="VQB151" s="3"/>
      <c r="VQC151" s="3"/>
      <c r="VQD151" s="3"/>
      <c r="VQE151" s="3"/>
      <c r="VQF151" s="3"/>
      <c r="VQG151" s="3"/>
      <c r="VQH151" s="3"/>
      <c r="VQI151" s="3"/>
      <c r="VQJ151" s="3"/>
      <c r="VQK151" s="3"/>
      <c r="VQL151" s="3"/>
      <c r="VQM151" s="3"/>
      <c r="VQN151" s="3"/>
      <c r="VQO151" s="3"/>
      <c r="VQP151" s="3"/>
      <c r="VQQ151" s="3"/>
      <c r="VQR151" s="3"/>
      <c r="VQS151" s="3"/>
      <c r="VQT151" s="3"/>
      <c r="VQU151" s="3"/>
      <c r="VQV151" s="3"/>
      <c r="VQW151" s="3"/>
      <c r="VQX151" s="3"/>
      <c r="VQY151" s="3"/>
      <c r="VQZ151" s="3"/>
      <c r="VRA151" s="3"/>
      <c r="VRB151" s="3"/>
      <c r="VRC151" s="3"/>
      <c r="VRD151" s="3"/>
      <c r="VRE151" s="3"/>
      <c r="VRF151" s="3"/>
      <c r="VRG151" s="3"/>
      <c r="VRH151" s="3"/>
      <c r="VRI151" s="3"/>
      <c r="VRJ151" s="3"/>
      <c r="VRK151" s="3"/>
      <c r="VRL151" s="3"/>
      <c r="VRM151" s="3"/>
      <c r="VRN151" s="3"/>
      <c r="VRO151" s="3"/>
      <c r="VRP151" s="3"/>
      <c r="VRQ151" s="3"/>
      <c r="VRR151" s="3"/>
      <c r="VRS151" s="3"/>
      <c r="VRT151" s="3"/>
      <c r="VRU151" s="3"/>
      <c r="VRV151" s="3"/>
      <c r="VRW151" s="3"/>
      <c r="VRX151" s="3"/>
      <c r="VRY151" s="3"/>
      <c r="VRZ151" s="3"/>
      <c r="VSA151" s="3"/>
      <c r="VSB151" s="3"/>
      <c r="VSC151" s="3"/>
      <c r="VSD151" s="3"/>
      <c r="VSE151" s="3"/>
      <c r="VSF151" s="3"/>
      <c r="VSG151" s="3"/>
      <c r="VSH151" s="3"/>
      <c r="VSI151" s="3"/>
      <c r="VSJ151" s="3"/>
      <c r="VSK151" s="3"/>
      <c r="VSL151" s="3"/>
      <c r="VSM151" s="3"/>
      <c r="VSN151" s="3"/>
      <c r="VSO151" s="3"/>
      <c r="VSP151" s="3"/>
      <c r="VSQ151" s="3"/>
      <c r="VSR151" s="3"/>
      <c r="VSS151" s="3"/>
      <c r="VST151" s="3"/>
      <c r="VSU151" s="3"/>
      <c r="VSV151" s="3"/>
      <c r="VSW151" s="3"/>
      <c r="VSX151" s="3"/>
      <c r="VSY151" s="3"/>
      <c r="VSZ151" s="3"/>
      <c r="VTA151" s="3"/>
      <c r="VTB151" s="3"/>
      <c r="VTC151" s="3"/>
      <c r="VTD151" s="3"/>
      <c r="VTE151" s="3"/>
      <c r="VTF151" s="3"/>
      <c r="VTG151" s="3"/>
      <c r="VTH151" s="3"/>
      <c r="VTI151" s="3"/>
      <c r="VTJ151" s="3"/>
      <c r="VTK151" s="3"/>
      <c r="VTL151" s="3"/>
      <c r="VTM151" s="3"/>
      <c r="VTN151" s="3"/>
      <c r="VTO151" s="3"/>
      <c r="VTP151" s="3"/>
      <c r="VTQ151" s="3"/>
      <c r="VTR151" s="3"/>
      <c r="VTS151" s="3"/>
      <c r="VTT151" s="3"/>
      <c r="VTU151" s="3"/>
      <c r="VTV151" s="3"/>
      <c r="VTW151" s="3"/>
      <c r="VTX151" s="3"/>
      <c r="VTY151" s="3"/>
      <c r="VTZ151" s="3"/>
      <c r="VUA151" s="3"/>
      <c r="VUB151" s="3"/>
      <c r="VUC151" s="3"/>
      <c r="VUD151" s="3"/>
      <c r="VUE151" s="3"/>
      <c r="VUF151" s="3"/>
      <c r="VUG151" s="3"/>
      <c r="VUH151" s="3"/>
      <c r="VUI151" s="3"/>
      <c r="VUJ151" s="3"/>
      <c r="VUK151" s="3"/>
      <c r="VUL151" s="3"/>
      <c r="VUM151" s="3"/>
      <c r="VUN151" s="3"/>
      <c r="VUO151" s="3"/>
      <c r="VUP151" s="3"/>
      <c r="VUQ151" s="3"/>
      <c r="VUR151" s="3"/>
      <c r="VUS151" s="3"/>
      <c r="VUT151" s="3"/>
      <c r="VUU151" s="3"/>
      <c r="VUV151" s="3"/>
      <c r="VUW151" s="3"/>
      <c r="VUX151" s="3"/>
      <c r="VUY151" s="3"/>
      <c r="VUZ151" s="3"/>
      <c r="VVA151" s="3"/>
      <c r="VVB151" s="3"/>
      <c r="VVC151" s="3"/>
      <c r="VVD151" s="3"/>
      <c r="VVE151" s="3"/>
      <c r="VVF151" s="3"/>
      <c r="VVG151" s="3"/>
      <c r="VVH151" s="3"/>
      <c r="VVI151" s="3"/>
      <c r="VVJ151" s="3"/>
      <c r="VVK151" s="3"/>
      <c r="VVL151" s="3"/>
      <c r="VVM151" s="3"/>
      <c r="VVN151" s="3"/>
      <c r="VVO151" s="3"/>
      <c r="VVP151" s="3"/>
      <c r="VVQ151" s="3"/>
      <c r="VVR151" s="3"/>
      <c r="VVS151" s="3"/>
      <c r="VVT151" s="3"/>
      <c r="VVU151" s="3"/>
      <c r="VVV151" s="3"/>
      <c r="VVW151" s="3"/>
      <c r="VVX151" s="3"/>
      <c r="VVY151" s="3"/>
      <c r="VVZ151" s="3"/>
      <c r="VWA151" s="3"/>
      <c r="VWB151" s="3"/>
      <c r="VWC151" s="3"/>
      <c r="VWD151" s="3"/>
      <c r="VWE151" s="3"/>
      <c r="VWF151" s="3"/>
      <c r="VWG151" s="3"/>
      <c r="VWH151" s="3"/>
      <c r="VWI151" s="3"/>
      <c r="VWJ151" s="3"/>
      <c r="VWK151" s="3"/>
      <c r="VWL151" s="3"/>
      <c r="VWM151" s="3"/>
      <c r="VWN151" s="3"/>
      <c r="VWO151" s="3"/>
      <c r="VWP151" s="3"/>
      <c r="VWQ151" s="3"/>
      <c r="VWR151" s="3"/>
      <c r="VWS151" s="3"/>
      <c r="VWT151" s="3"/>
      <c r="VWU151" s="3"/>
      <c r="VWV151" s="3"/>
      <c r="VWW151" s="3"/>
      <c r="VWX151" s="3"/>
      <c r="VWY151" s="3"/>
      <c r="VWZ151" s="3"/>
      <c r="VXA151" s="3"/>
      <c r="VXB151" s="3"/>
      <c r="VXC151" s="3"/>
      <c r="VXD151" s="3"/>
      <c r="VXE151" s="3"/>
      <c r="VXF151" s="3"/>
      <c r="VXG151" s="3"/>
      <c r="VXH151" s="3"/>
      <c r="VXI151" s="3"/>
      <c r="VXJ151" s="3"/>
      <c r="VXK151" s="3"/>
      <c r="VXL151" s="3"/>
      <c r="VXM151" s="3"/>
      <c r="VXN151" s="3"/>
      <c r="VXO151" s="3"/>
      <c r="VXP151" s="3"/>
      <c r="VXQ151" s="3"/>
      <c r="VXR151" s="3"/>
      <c r="VXS151" s="3"/>
      <c r="VXT151" s="3"/>
      <c r="VXU151" s="3"/>
      <c r="VXV151" s="3"/>
      <c r="VXW151" s="3"/>
      <c r="VXX151" s="3"/>
      <c r="VXY151" s="3"/>
      <c r="VXZ151" s="3"/>
      <c r="VYA151" s="3"/>
      <c r="VYB151" s="3"/>
      <c r="VYC151" s="3"/>
      <c r="VYD151" s="3"/>
      <c r="VYE151" s="3"/>
      <c r="VYF151" s="3"/>
      <c r="VYG151" s="3"/>
      <c r="VYH151" s="3"/>
      <c r="VYI151" s="3"/>
      <c r="VYJ151" s="3"/>
      <c r="VYK151" s="3"/>
      <c r="VYL151" s="3"/>
      <c r="VYM151" s="3"/>
      <c r="VYN151" s="3"/>
      <c r="VYO151" s="3"/>
      <c r="VYP151" s="3"/>
      <c r="VYQ151" s="3"/>
      <c r="VYR151" s="3"/>
      <c r="VYS151" s="3"/>
      <c r="VYT151" s="3"/>
      <c r="VYU151" s="3"/>
      <c r="VYV151" s="3"/>
      <c r="VYW151" s="3"/>
      <c r="VYX151" s="3"/>
      <c r="VYY151" s="3"/>
      <c r="VYZ151" s="3"/>
      <c r="VZA151" s="3"/>
      <c r="VZB151" s="3"/>
      <c r="VZC151" s="3"/>
      <c r="VZD151" s="3"/>
      <c r="VZE151" s="3"/>
      <c r="VZF151" s="3"/>
      <c r="VZG151" s="3"/>
      <c r="VZH151" s="3"/>
      <c r="VZI151" s="3"/>
      <c r="VZJ151" s="3"/>
      <c r="VZK151" s="3"/>
      <c r="VZL151" s="3"/>
      <c r="VZM151" s="3"/>
      <c r="VZN151" s="3"/>
      <c r="VZO151" s="3"/>
      <c r="VZP151" s="3"/>
      <c r="VZQ151" s="3"/>
      <c r="VZR151" s="3"/>
      <c r="VZS151" s="3"/>
      <c r="VZT151" s="3"/>
      <c r="VZU151" s="3"/>
      <c r="VZV151" s="3"/>
      <c r="VZW151" s="3"/>
      <c r="VZX151" s="3"/>
      <c r="VZY151" s="3"/>
      <c r="VZZ151" s="3"/>
      <c r="WAA151" s="3"/>
      <c r="WAB151" s="3"/>
      <c r="WAC151" s="3"/>
      <c r="WAD151" s="3"/>
      <c r="WAE151" s="3"/>
      <c r="WAF151" s="3"/>
      <c r="WAG151" s="3"/>
      <c r="WAH151" s="3"/>
      <c r="WAI151" s="3"/>
      <c r="WAJ151" s="3"/>
      <c r="WAK151" s="3"/>
      <c r="WAL151" s="3"/>
      <c r="WAM151" s="3"/>
      <c r="WAN151" s="3"/>
      <c r="WAO151" s="3"/>
      <c r="WAP151" s="3"/>
      <c r="WAQ151" s="3"/>
      <c r="WAR151" s="3"/>
      <c r="WAS151" s="3"/>
      <c r="WAT151" s="3"/>
      <c r="WAU151" s="3"/>
      <c r="WAV151" s="3"/>
      <c r="WAW151" s="3"/>
      <c r="WAX151" s="3"/>
      <c r="WAY151" s="3"/>
      <c r="WAZ151" s="3"/>
      <c r="WBA151" s="3"/>
      <c r="WBB151" s="3"/>
      <c r="WBC151" s="3"/>
      <c r="WBD151" s="3"/>
      <c r="WBE151" s="3"/>
      <c r="WBF151" s="3"/>
      <c r="WBG151" s="3"/>
      <c r="WBH151" s="3"/>
      <c r="WBI151" s="3"/>
      <c r="WBJ151" s="3"/>
      <c r="WBK151" s="3"/>
      <c r="WBL151" s="3"/>
      <c r="WBM151" s="3"/>
      <c r="WBN151" s="3"/>
      <c r="WBO151" s="3"/>
      <c r="WBP151" s="3"/>
      <c r="WBQ151" s="3"/>
      <c r="WBR151" s="3"/>
      <c r="WBS151" s="3"/>
      <c r="WBT151" s="3"/>
      <c r="WBU151" s="3"/>
      <c r="WBV151" s="3"/>
      <c r="WBW151" s="3"/>
      <c r="WBX151" s="3"/>
      <c r="WBY151" s="3"/>
      <c r="WBZ151" s="3"/>
      <c r="WCA151" s="3"/>
      <c r="WCB151" s="3"/>
      <c r="WCC151" s="3"/>
      <c r="WCD151" s="3"/>
      <c r="WCE151" s="3"/>
      <c r="WCF151" s="3"/>
      <c r="WCG151" s="3"/>
      <c r="WCH151" s="3"/>
      <c r="WCI151" s="3"/>
      <c r="WCJ151" s="3"/>
      <c r="WCK151" s="3"/>
      <c r="WCL151" s="3"/>
      <c r="WCM151" s="3"/>
      <c r="WCN151" s="3"/>
      <c r="WCO151" s="3"/>
      <c r="WCP151" s="3"/>
      <c r="WCQ151" s="3"/>
      <c r="WCR151" s="3"/>
      <c r="WCS151" s="3"/>
      <c r="WCT151" s="3"/>
      <c r="WCU151" s="3"/>
      <c r="WCV151" s="3"/>
      <c r="WCW151" s="3"/>
      <c r="WCX151" s="3"/>
      <c r="WCY151" s="3"/>
      <c r="WCZ151" s="3"/>
      <c r="WDA151" s="3"/>
      <c r="WDB151" s="3"/>
      <c r="WDC151" s="3"/>
      <c r="WDD151" s="3"/>
      <c r="WDE151" s="3"/>
      <c r="WDF151" s="3"/>
      <c r="WDG151" s="3"/>
      <c r="WDH151" s="3"/>
      <c r="WDI151" s="3"/>
      <c r="WDJ151" s="3"/>
      <c r="WDK151" s="3"/>
      <c r="WDL151" s="3"/>
      <c r="WDM151" s="3"/>
      <c r="WDN151" s="3"/>
      <c r="WDO151" s="3"/>
      <c r="WDP151" s="3"/>
      <c r="WDQ151" s="3"/>
      <c r="WDR151" s="3"/>
      <c r="WDS151" s="3"/>
      <c r="WDT151" s="3"/>
      <c r="WDU151" s="3"/>
      <c r="WDV151" s="3"/>
      <c r="WDW151" s="3"/>
      <c r="WDX151" s="3"/>
      <c r="WDY151" s="3"/>
      <c r="WDZ151" s="3"/>
      <c r="WEA151" s="3"/>
      <c r="WEB151" s="3"/>
      <c r="WEC151" s="3"/>
      <c r="WED151" s="3"/>
      <c r="WEE151" s="3"/>
      <c r="WEF151" s="3"/>
      <c r="WEG151" s="3"/>
      <c r="WEH151" s="3"/>
      <c r="WEI151" s="3"/>
      <c r="WEJ151" s="3"/>
      <c r="WEK151" s="3"/>
      <c r="WEL151" s="3"/>
      <c r="WEM151" s="3"/>
      <c r="WEN151" s="3"/>
      <c r="WEO151" s="3"/>
      <c r="WEP151" s="3"/>
      <c r="WEQ151" s="3"/>
      <c r="WER151" s="3"/>
      <c r="WES151" s="3"/>
      <c r="WET151" s="3"/>
      <c r="WEU151" s="3"/>
      <c r="WEV151" s="3"/>
      <c r="WEW151" s="3"/>
      <c r="WEX151" s="3"/>
      <c r="WEY151" s="3"/>
      <c r="WEZ151" s="3"/>
      <c r="WFA151" s="3"/>
      <c r="WFB151" s="3"/>
      <c r="WFC151" s="3"/>
      <c r="WFD151" s="3"/>
      <c r="WFE151" s="3"/>
      <c r="WFF151" s="3"/>
      <c r="WFG151" s="3"/>
      <c r="WFH151" s="3"/>
      <c r="WFI151" s="3"/>
      <c r="WFJ151" s="3"/>
      <c r="WFK151" s="3"/>
      <c r="WFL151" s="3"/>
      <c r="WFM151" s="3"/>
      <c r="WFN151" s="3"/>
      <c r="WFO151" s="3"/>
      <c r="WFP151" s="3"/>
      <c r="WFQ151" s="3"/>
      <c r="WFR151" s="3"/>
      <c r="WFS151" s="3"/>
      <c r="WFT151" s="3"/>
      <c r="WFU151" s="3"/>
      <c r="WFV151" s="3"/>
      <c r="WFW151" s="3"/>
      <c r="WFX151" s="3"/>
      <c r="WFY151" s="3"/>
      <c r="WFZ151" s="3"/>
      <c r="WGA151" s="3"/>
      <c r="WGB151" s="3"/>
      <c r="WGC151" s="3"/>
      <c r="WGD151" s="3"/>
      <c r="WGE151" s="3"/>
      <c r="WGF151" s="3"/>
      <c r="WGG151" s="3"/>
      <c r="WGH151" s="3"/>
      <c r="WGI151" s="3"/>
      <c r="WGJ151" s="3"/>
      <c r="WGK151" s="3"/>
      <c r="WGL151" s="3"/>
      <c r="WGM151" s="3"/>
      <c r="WGN151" s="3"/>
      <c r="WGO151" s="3"/>
      <c r="WGP151" s="3"/>
      <c r="WGQ151" s="3"/>
      <c r="WGR151" s="3"/>
      <c r="WGS151" s="3"/>
      <c r="WGT151" s="3"/>
      <c r="WGU151" s="3"/>
      <c r="WGV151" s="3"/>
      <c r="WGW151" s="3"/>
      <c r="WGX151" s="3"/>
      <c r="WGY151" s="3"/>
      <c r="WGZ151" s="3"/>
      <c r="WHA151" s="3"/>
      <c r="WHB151" s="3"/>
      <c r="WHC151" s="3"/>
      <c r="WHD151" s="3"/>
      <c r="WHE151" s="3"/>
      <c r="WHF151" s="3"/>
      <c r="WHG151" s="3"/>
      <c r="WHH151" s="3"/>
      <c r="WHI151" s="3"/>
      <c r="WHJ151" s="3"/>
      <c r="WHK151" s="3"/>
      <c r="WHL151" s="3"/>
      <c r="WHM151" s="3"/>
      <c r="WHN151" s="3"/>
      <c r="WHO151" s="3"/>
      <c r="WHP151" s="3"/>
      <c r="WHQ151" s="3"/>
      <c r="WHR151" s="3"/>
      <c r="WHS151" s="3"/>
      <c r="WHT151" s="3"/>
      <c r="WHU151" s="3"/>
      <c r="WHV151" s="3"/>
      <c r="WHW151" s="3"/>
      <c r="WHX151" s="3"/>
      <c r="WHY151" s="3"/>
      <c r="WHZ151" s="3"/>
      <c r="WIA151" s="3"/>
      <c r="WIB151" s="3"/>
      <c r="WIC151" s="3"/>
      <c r="WID151" s="3"/>
      <c r="WIE151" s="3"/>
      <c r="WIF151" s="3"/>
      <c r="WIG151" s="3"/>
      <c r="WIH151" s="3"/>
      <c r="WII151" s="3"/>
      <c r="WIJ151" s="3"/>
      <c r="WIK151" s="3"/>
      <c r="WIL151" s="3"/>
      <c r="WIM151" s="3"/>
      <c r="WIN151" s="3"/>
      <c r="WIO151" s="3"/>
      <c r="WIP151" s="3"/>
      <c r="WIQ151" s="3"/>
      <c r="WIR151" s="3"/>
      <c r="WIS151" s="3"/>
      <c r="WIT151" s="3"/>
      <c r="WIU151" s="3"/>
      <c r="WIV151" s="3"/>
      <c r="WIW151" s="3"/>
      <c r="WIX151" s="3"/>
      <c r="WIY151" s="3"/>
      <c r="WIZ151" s="3"/>
      <c r="WJA151" s="3"/>
      <c r="WJB151" s="3"/>
      <c r="WJC151" s="3"/>
      <c r="WJD151" s="3"/>
      <c r="WJE151" s="3"/>
      <c r="WJF151" s="3"/>
      <c r="WJG151" s="3"/>
      <c r="WJH151" s="3"/>
      <c r="WJI151" s="3"/>
      <c r="WJJ151" s="3"/>
      <c r="WJK151" s="3"/>
      <c r="WJL151" s="3"/>
      <c r="WJM151" s="3"/>
      <c r="WJN151" s="3"/>
      <c r="WJO151" s="3"/>
      <c r="WJP151" s="3"/>
      <c r="WJQ151" s="3"/>
      <c r="WJR151" s="3"/>
      <c r="WJS151" s="3"/>
      <c r="WJT151" s="3"/>
      <c r="WJU151" s="3"/>
      <c r="WJV151" s="3"/>
      <c r="WJW151" s="3"/>
      <c r="WJX151" s="3"/>
      <c r="WJY151" s="3"/>
      <c r="WJZ151" s="3"/>
      <c r="WKA151" s="3"/>
      <c r="WKB151" s="3"/>
      <c r="WKC151" s="3"/>
      <c r="WKD151" s="3"/>
      <c r="WKE151" s="3"/>
      <c r="WKF151" s="3"/>
      <c r="WKG151" s="3"/>
      <c r="WKH151" s="3"/>
      <c r="WKI151" s="3"/>
      <c r="WKJ151" s="3"/>
      <c r="WKK151" s="3"/>
      <c r="WKL151" s="3"/>
      <c r="WKM151" s="3"/>
      <c r="WKN151" s="3"/>
      <c r="WKO151" s="3"/>
      <c r="WKP151" s="3"/>
      <c r="WKQ151" s="3"/>
      <c r="WKR151" s="3"/>
      <c r="WKS151" s="3"/>
      <c r="WKT151" s="3"/>
      <c r="WKU151" s="3"/>
      <c r="WKV151" s="3"/>
      <c r="WKW151" s="3"/>
      <c r="WKX151" s="3"/>
      <c r="WKY151" s="3"/>
      <c r="WKZ151" s="3"/>
      <c r="WLA151" s="3"/>
      <c r="WLB151" s="3"/>
      <c r="WLC151" s="3"/>
      <c r="WLD151" s="3"/>
      <c r="WLE151" s="3"/>
      <c r="WLF151" s="3"/>
      <c r="WLG151" s="3"/>
      <c r="WLH151" s="3"/>
      <c r="WLI151" s="3"/>
      <c r="WLJ151" s="3"/>
      <c r="WLK151" s="3"/>
      <c r="WLL151" s="3"/>
      <c r="WLM151" s="3"/>
      <c r="WLN151" s="3"/>
      <c r="WLO151" s="3"/>
      <c r="WLP151" s="3"/>
      <c r="WLQ151" s="3"/>
      <c r="WLR151" s="3"/>
      <c r="WLS151" s="3"/>
      <c r="WLT151" s="3"/>
      <c r="WLU151" s="3"/>
      <c r="WLV151" s="3"/>
      <c r="WLW151" s="3"/>
      <c r="WLX151" s="3"/>
      <c r="WLY151" s="3"/>
      <c r="WLZ151" s="3"/>
      <c r="WMA151" s="3"/>
      <c r="WMB151" s="3"/>
      <c r="WMC151" s="3"/>
      <c r="WMD151" s="3"/>
      <c r="WME151" s="3"/>
      <c r="WMF151" s="3"/>
      <c r="WMG151" s="3"/>
      <c r="WMH151" s="3"/>
      <c r="WMI151" s="3"/>
      <c r="WMJ151" s="3"/>
      <c r="WMK151" s="3"/>
      <c r="WML151" s="3"/>
      <c r="WMM151" s="3"/>
      <c r="WMN151" s="3"/>
      <c r="WMO151" s="3"/>
      <c r="WMP151" s="3"/>
      <c r="WMQ151" s="3"/>
      <c r="WMR151" s="3"/>
      <c r="WMS151" s="3"/>
      <c r="WMT151" s="3"/>
      <c r="WMU151" s="3"/>
      <c r="WMV151" s="3"/>
      <c r="WMW151" s="3"/>
      <c r="WMX151" s="3"/>
      <c r="WMY151" s="3"/>
      <c r="WMZ151" s="3"/>
      <c r="WNA151" s="3"/>
      <c r="WNB151" s="3"/>
      <c r="WNC151" s="3"/>
      <c r="WND151" s="3"/>
      <c r="WNE151" s="3"/>
      <c r="WNF151" s="3"/>
      <c r="WNG151" s="3"/>
      <c r="WNH151" s="3"/>
      <c r="WNI151" s="3"/>
      <c r="WNJ151" s="3"/>
      <c r="WNK151" s="3"/>
      <c r="WNL151" s="3"/>
      <c r="WNM151" s="3"/>
      <c r="WNN151" s="3"/>
      <c r="WNO151" s="3"/>
      <c r="WNP151" s="3"/>
      <c r="WNQ151" s="3"/>
      <c r="WNR151" s="3"/>
      <c r="WNS151" s="3"/>
      <c r="WNT151" s="3"/>
      <c r="WNU151" s="3"/>
      <c r="WNV151" s="3"/>
      <c r="WNW151" s="3"/>
      <c r="WNX151" s="3"/>
      <c r="WNY151" s="3"/>
      <c r="WNZ151" s="3"/>
      <c r="WOA151" s="3"/>
      <c r="WOB151" s="3"/>
      <c r="WOC151" s="3"/>
      <c r="WOD151" s="3"/>
      <c r="WOE151" s="3"/>
      <c r="WOF151" s="3"/>
      <c r="WOG151" s="3"/>
      <c r="WOH151" s="3"/>
      <c r="WOI151" s="3"/>
      <c r="WOJ151" s="3"/>
      <c r="WOK151" s="3"/>
      <c r="WOL151" s="3"/>
      <c r="WOM151" s="3"/>
      <c r="WON151" s="3"/>
      <c r="WOO151" s="3"/>
      <c r="WOP151" s="3"/>
      <c r="WOQ151" s="3"/>
      <c r="WOR151" s="3"/>
      <c r="WOS151" s="3"/>
      <c r="WOT151" s="3"/>
      <c r="WOU151" s="3"/>
      <c r="WOV151" s="3"/>
      <c r="WOW151" s="3"/>
      <c r="WOX151" s="3"/>
      <c r="WOY151" s="3"/>
      <c r="WOZ151" s="3"/>
      <c r="WPA151" s="3"/>
      <c r="WPB151" s="3"/>
      <c r="WPC151" s="3"/>
      <c r="WPD151" s="3"/>
      <c r="WPE151" s="3"/>
      <c r="WPF151" s="3"/>
      <c r="WPG151" s="3"/>
      <c r="WPH151" s="3"/>
      <c r="WPI151" s="3"/>
      <c r="WPJ151" s="3"/>
      <c r="WPK151" s="3"/>
      <c r="WPL151" s="3"/>
      <c r="WPM151" s="3"/>
      <c r="WPN151" s="3"/>
      <c r="WPO151" s="3"/>
      <c r="WPP151" s="3"/>
      <c r="WPQ151" s="3"/>
      <c r="WPR151" s="3"/>
      <c r="WPS151" s="3"/>
      <c r="WPT151" s="3"/>
      <c r="WPU151" s="3"/>
      <c r="WPV151" s="3"/>
      <c r="WPW151" s="3"/>
      <c r="WPX151" s="3"/>
      <c r="WPY151" s="3"/>
      <c r="WPZ151" s="3"/>
      <c r="WQA151" s="3"/>
      <c r="WQB151" s="3"/>
      <c r="WQC151" s="3"/>
      <c r="WQD151" s="3"/>
      <c r="WQE151" s="3"/>
      <c r="WQF151" s="3"/>
      <c r="WQG151" s="3"/>
      <c r="WQH151" s="3"/>
      <c r="WQI151" s="3"/>
      <c r="WQJ151" s="3"/>
      <c r="WQK151" s="3"/>
      <c r="WQL151" s="3"/>
      <c r="WQM151" s="3"/>
      <c r="WQN151" s="3"/>
      <c r="WQO151" s="3"/>
      <c r="WQP151" s="3"/>
      <c r="WQQ151" s="3"/>
      <c r="WQR151" s="3"/>
      <c r="WQS151" s="3"/>
      <c r="WQT151" s="3"/>
      <c r="WQU151" s="3"/>
      <c r="WQV151" s="3"/>
      <c r="WQW151" s="3"/>
      <c r="WQX151" s="3"/>
      <c r="WQY151" s="3"/>
      <c r="WQZ151" s="3"/>
      <c r="WRA151" s="3"/>
      <c r="WRB151" s="3"/>
      <c r="WRC151" s="3"/>
      <c r="WRD151" s="3"/>
      <c r="WRE151" s="3"/>
      <c r="WRF151" s="3"/>
      <c r="WRG151" s="3"/>
      <c r="WRH151" s="3"/>
      <c r="WRI151" s="3"/>
      <c r="WRJ151" s="3"/>
      <c r="WRK151" s="3"/>
      <c r="WRL151" s="3"/>
      <c r="WRM151" s="3"/>
      <c r="WRN151" s="3"/>
      <c r="WRO151" s="3"/>
      <c r="WRP151" s="3"/>
      <c r="WRQ151" s="3"/>
      <c r="WRR151" s="3"/>
      <c r="WRS151" s="3"/>
      <c r="WRT151" s="3"/>
      <c r="WRU151" s="3"/>
      <c r="WRV151" s="3"/>
      <c r="WRW151" s="3"/>
      <c r="WRX151" s="3"/>
      <c r="WRY151" s="3"/>
      <c r="WRZ151" s="3"/>
      <c r="WSA151" s="3"/>
      <c r="WSB151" s="3"/>
      <c r="WSC151" s="3"/>
      <c r="WSD151" s="3"/>
      <c r="WSE151" s="3"/>
      <c r="WSF151" s="3"/>
      <c r="WSG151" s="3"/>
      <c r="WSH151" s="3"/>
      <c r="WSI151" s="3"/>
      <c r="WSJ151" s="3"/>
      <c r="WSK151" s="3"/>
      <c r="WSL151" s="3"/>
      <c r="WSM151" s="3"/>
      <c r="WSN151" s="3"/>
      <c r="WSO151" s="3"/>
      <c r="WSP151" s="3"/>
      <c r="WSQ151" s="3"/>
      <c r="WSR151" s="3"/>
      <c r="WSS151" s="3"/>
      <c r="WST151" s="3"/>
      <c r="WSU151" s="3"/>
      <c r="WSV151" s="3"/>
      <c r="WSW151" s="3"/>
      <c r="WSX151" s="3"/>
      <c r="WSY151" s="3"/>
      <c r="WSZ151" s="3"/>
      <c r="WTA151" s="3"/>
      <c r="WTB151" s="3"/>
      <c r="WTC151" s="3"/>
      <c r="WTD151" s="3"/>
      <c r="WTE151" s="3"/>
      <c r="WTF151" s="3"/>
      <c r="WTG151" s="3"/>
      <c r="WTH151" s="3"/>
      <c r="WTI151" s="3"/>
      <c r="WTJ151" s="3"/>
      <c r="WTK151" s="3"/>
      <c r="WTL151" s="3"/>
      <c r="WTM151" s="3"/>
      <c r="WTN151" s="3"/>
      <c r="WTO151" s="3"/>
      <c r="WTP151" s="3"/>
      <c r="WTQ151" s="3"/>
      <c r="WTR151" s="3"/>
      <c r="WTS151" s="3"/>
      <c r="WTT151" s="3"/>
      <c r="WTU151" s="3"/>
      <c r="WTV151" s="3"/>
      <c r="WTW151" s="3"/>
      <c r="WTX151" s="3"/>
      <c r="WTY151" s="3"/>
      <c r="WTZ151" s="3"/>
      <c r="WUA151" s="3"/>
      <c r="WUB151" s="3"/>
      <c r="WUC151" s="3"/>
      <c r="WUD151" s="3"/>
      <c r="WUE151" s="3"/>
      <c r="WUF151" s="3"/>
      <c r="WUG151" s="3"/>
      <c r="WUH151" s="3"/>
      <c r="WUI151" s="3"/>
      <c r="WUJ151" s="3"/>
      <c r="WUK151" s="3"/>
      <c r="WUL151" s="3"/>
      <c r="WUM151" s="3"/>
      <c r="WUN151" s="3"/>
      <c r="WUO151" s="3"/>
      <c r="WUP151" s="3"/>
      <c r="WUQ151" s="3"/>
      <c r="WUR151" s="3"/>
      <c r="WUS151" s="3"/>
      <c r="WUT151" s="3"/>
      <c r="WUU151" s="3"/>
      <c r="WUV151" s="3"/>
      <c r="WUW151" s="3"/>
      <c r="WUX151" s="3"/>
      <c r="WUY151" s="3"/>
      <c r="WUZ151" s="3"/>
      <c r="WVA151" s="3"/>
      <c r="WVB151" s="3"/>
      <c r="WVC151" s="3"/>
      <c r="WVD151" s="3"/>
      <c r="WVE151" s="3"/>
      <c r="WVF151" s="3"/>
      <c r="WVG151" s="3"/>
      <c r="WVH151" s="3"/>
      <c r="WVI151" s="3"/>
      <c r="WVJ151" s="3"/>
      <c r="WVK151" s="3"/>
      <c r="WVL151" s="3"/>
      <c r="WVM151" s="3"/>
      <c r="WVN151" s="3"/>
      <c r="WVO151" s="3"/>
      <c r="WVP151" s="3"/>
      <c r="WVQ151" s="3"/>
      <c r="WVR151" s="3"/>
      <c r="WVS151" s="3"/>
      <c r="WVT151" s="3"/>
      <c r="WVU151" s="3"/>
      <c r="WVV151" s="3"/>
      <c r="WVW151" s="3"/>
      <c r="WVX151" s="3"/>
      <c r="WVY151" s="3"/>
      <c r="WVZ151" s="3"/>
      <c r="WWA151" s="3"/>
      <c r="WWB151" s="3"/>
      <c r="WWC151" s="3"/>
      <c r="WWD151" s="3"/>
      <c r="WWE151" s="3"/>
      <c r="WWF151" s="3"/>
      <c r="WWG151" s="3"/>
      <c r="WWH151" s="3"/>
      <c r="WWI151" s="3"/>
      <c r="WWJ151" s="3"/>
      <c r="WWK151" s="3"/>
      <c r="WWL151" s="3"/>
      <c r="WWM151" s="3"/>
      <c r="WWN151" s="3"/>
      <c r="WWO151" s="3"/>
      <c r="WWP151" s="3"/>
      <c r="WWQ151" s="3"/>
      <c r="WWR151" s="3"/>
      <c r="WWS151" s="3"/>
      <c r="WWT151" s="3"/>
      <c r="WWU151" s="3"/>
      <c r="WWV151" s="3"/>
      <c r="WWW151" s="3"/>
      <c r="WWX151" s="3"/>
      <c r="WWY151" s="3"/>
      <c r="WWZ151" s="3"/>
      <c r="WXA151" s="3"/>
      <c r="WXB151" s="3"/>
      <c r="WXC151" s="3"/>
      <c r="WXD151" s="3"/>
      <c r="WXE151" s="3"/>
      <c r="WXF151" s="3"/>
      <c r="WXG151" s="3"/>
      <c r="WXH151" s="3"/>
      <c r="WXI151" s="3"/>
      <c r="WXJ151" s="3"/>
      <c r="WXK151" s="3"/>
      <c r="WXL151" s="3"/>
      <c r="WXM151" s="3"/>
      <c r="WXN151" s="3"/>
      <c r="WXO151" s="3"/>
      <c r="WXP151" s="3"/>
      <c r="WXQ151" s="3"/>
      <c r="WXR151" s="3"/>
      <c r="WXS151" s="3"/>
      <c r="WXT151" s="3"/>
      <c r="WXU151" s="3"/>
      <c r="WXV151" s="3"/>
      <c r="WXW151" s="3"/>
      <c r="WXX151" s="3"/>
      <c r="WXY151" s="3"/>
      <c r="WXZ151" s="3"/>
      <c r="WYA151" s="3"/>
      <c r="WYB151" s="3"/>
      <c r="WYC151" s="3"/>
      <c r="WYD151" s="3"/>
      <c r="WYE151" s="3"/>
      <c r="WYF151" s="3"/>
      <c r="WYG151" s="3"/>
      <c r="WYH151" s="3"/>
      <c r="WYI151" s="3"/>
      <c r="WYJ151" s="3"/>
      <c r="WYK151" s="3"/>
      <c r="WYL151" s="3"/>
      <c r="WYM151" s="3"/>
      <c r="WYN151" s="3"/>
      <c r="WYO151" s="3"/>
      <c r="WYP151" s="3"/>
      <c r="WYQ151" s="3"/>
      <c r="WYR151" s="3"/>
      <c r="WYS151" s="3"/>
      <c r="WYT151" s="3"/>
      <c r="WYU151" s="3"/>
      <c r="WYV151" s="3"/>
      <c r="WYW151" s="3"/>
      <c r="WYX151" s="3"/>
      <c r="WYY151" s="3"/>
      <c r="WYZ151" s="3"/>
      <c r="WZA151" s="3"/>
      <c r="WZB151" s="3"/>
      <c r="WZC151" s="3"/>
      <c r="WZD151" s="3"/>
      <c r="WZE151" s="3"/>
      <c r="WZF151" s="3"/>
      <c r="WZG151" s="3"/>
      <c r="WZH151" s="3"/>
      <c r="WZI151" s="3"/>
      <c r="WZJ151" s="3"/>
      <c r="WZK151" s="3"/>
      <c r="WZL151" s="3"/>
      <c r="WZM151" s="3"/>
      <c r="WZN151" s="3"/>
      <c r="WZO151" s="3"/>
      <c r="WZP151" s="3"/>
      <c r="WZQ151" s="3"/>
      <c r="WZR151" s="3"/>
      <c r="WZS151" s="3"/>
      <c r="WZT151" s="3"/>
      <c r="WZU151" s="3"/>
      <c r="WZV151" s="3"/>
      <c r="WZW151" s="3"/>
      <c r="WZX151" s="3"/>
      <c r="WZY151" s="3"/>
      <c r="WZZ151" s="3"/>
      <c r="XAA151" s="3"/>
      <c r="XAB151" s="3"/>
      <c r="XAC151" s="3"/>
      <c r="XAD151" s="3"/>
      <c r="XAE151" s="3"/>
      <c r="XAF151" s="3"/>
      <c r="XAG151" s="3"/>
      <c r="XAH151" s="3"/>
      <c r="XAI151" s="3"/>
      <c r="XAJ151" s="3"/>
      <c r="XAK151" s="3"/>
      <c r="XAL151" s="3"/>
      <c r="XAM151" s="3"/>
      <c r="XAN151" s="3"/>
      <c r="XAO151" s="3"/>
      <c r="XAP151" s="3"/>
      <c r="XAQ151" s="3"/>
      <c r="XAR151" s="3"/>
      <c r="XAS151" s="3"/>
      <c r="XAT151" s="3"/>
      <c r="XAU151" s="3"/>
      <c r="XAV151" s="3"/>
      <c r="XAW151" s="3"/>
      <c r="XAX151" s="3"/>
      <c r="XAY151" s="3"/>
      <c r="XAZ151" s="3"/>
      <c r="XBA151" s="3"/>
      <c r="XBB151" s="3"/>
      <c r="XBC151" s="3"/>
      <c r="XBD151" s="3"/>
      <c r="XBE151" s="3"/>
      <c r="XBF151" s="3"/>
      <c r="XBG151" s="3"/>
      <c r="XBH151" s="3"/>
      <c r="XBI151" s="3"/>
      <c r="XBJ151" s="3"/>
      <c r="XBK151" s="3"/>
      <c r="XBL151" s="3"/>
      <c r="XBM151" s="3"/>
      <c r="XBN151" s="3"/>
      <c r="XBO151" s="3"/>
      <c r="XBP151" s="3"/>
      <c r="XBQ151" s="3"/>
      <c r="XBR151" s="3"/>
      <c r="XBS151" s="3"/>
      <c r="XBT151" s="3"/>
      <c r="XBU151" s="3"/>
      <c r="XBV151" s="3"/>
      <c r="XBW151" s="3"/>
      <c r="XBX151" s="3"/>
      <c r="XBY151" s="3"/>
      <c r="XBZ151" s="3"/>
      <c r="XCA151" s="3"/>
      <c r="XCB151" s="3"/>
      <c r="XCC151" s="3"/>
      <c r="XCD151" s="3"/>
      <c r="XCE151" s="3"/>
      <c r="XCF151" s="3"/>
      <c r="XCG151" s="3"/>
      <c r="XCH151" s="3"/>
      <c r="XCI151" s="3"/>
      <c r="XCJ151" s="3"/>
      <c r="XCK151" s="3"/>
      <c r="XCL151" s="3"/>
      <c r="XCM151" s="3"/>
      <c r="XCN151" s="3"/>
      <c r="XCO151" s="3"/>
      <c r="XCP151" s="3"/>
      <c r="XCQ151" s="3"/>
      <c r="XCR151" s="3"/>
      <c r="XCS151" s="3"/>
      <c r="XCT151" s="3"/>
      <c r="XCU151" s="3"/>
      <c r="XCV151" s="3"/>
      <c r="XCW151" s="3"/>
      <c r="XCX151" s="3"/>
      <c r="XCY151" s="3"/>
      <c r="XCZ151" s="3"/>
      <c r="XDA151" s="3"/>
      <c r="XDB151" s="3"/>
      <c r="XDC151" s="3"/>
      <c r="XDD151" s="3"/>
      <c r="XDE151" s="3"/>
      <c r="XDF151" s="3"/>
      <c r="XDG151" s="3"/>
      <c r="XDH151" s="3"/>
      <c r="XDI151" s="3"/>
      <c r="XDJ151" s="3"/>
      <c r="XDK151" s="3"/>
      <c r="XDL151" s="3"/>
      <c r="XDM151" s="3"/>
      <c r="XDN151" s="3"/>
      <c r="XDO151" s="3"/>
      <c r="XDP151" s="3"/>
      <c r="XDQ151" s="3"/>
      <c r="XDR151" s="3"/>
      <c r="XDS151" s="3"/>
      <c r="XDT151" s="3"/>
      <c r="XDU151" s="3"/>
      <c r="XDV151" s="3"/>
      <c r="XDW151" s="3"/>
      <c r="XDX151" s="3"/>
      <c r="XDY151" s="3"/>
      <c r="XDZ151" s="3"/>
      <c r="XEA151" s="3"/>
      <c r="XEB151" s="3"/>
      <c r="XEC151" s="3"/>
      <c r="XED151" s="3"/>
      <c r="XEE151" s="3"/>
      <c r="XEF151" s="3"/>
      <c r="XEG151" s="3"/>
      <c r="XEH151" s="3"/>
      <c r="XEI151" s="3"/>
      <c r="XEJ151" s="3"/>
      <c r="XEK151" s="3"/>
      <c r="XEL151" s="3"/>
      <c r="XEM151" s="3"/>
      <c r="XEN151" s="3"/>
      <c r="XEO151" s="3"/>
      <c r="XEP151" s="3"/>
      <c r="XEQ151" s="3"/>
      <c r="XER151" s="3"/>
      <c r="XES151" s="3"/>
      <c r="XET151" s="3"/>
      <c r="XEU151" s="3"/>
      <c r="XEV151" s="3"/>
      <c r="XEW151" s="3"/>
      <c r="XEX151" s="3"/>
      <c r="XEY151" s="3"/>
      <c r="XEZ151" s="3"/>
      <c r="XFA151" s="3"/>
      <c r="XFB151" s="3"/>
      <c r="XFC151" s="3"/>
    </row>
    <row r="152" spans="1:16383" s="45" customFormat="1" x14ac:dyDescent="0.25">
      <c r="A152" s="17" t="s">
        <v>94</v>
      </c>
      <c r="B152" s="44">
        <f t="shared" ref="B152:G152" si="28">+SUM(B107:B108)</f>
        <v>468000.98487642995</v>
      </c>
      <c r="C152" s="44">
        <f t="shared" si="28"/>
        <v>935771.94391098304</v>
      </c>
      <c r="D152" s="44">
        <f t="shared" si="28"/>
        <v>1205371.5141446653</v>
      </c>
      <c r="E152" s="44">
        <f t="shared" si="28"/>
        <v>1872224.6817934399</v>
      </c>
      <c r="F152" s="44">
        <f t="shared" si="28"/>
        <v>2327170.4107608437</v>
      </c>
      <c r="G152" s="44">
        <f t="shared" si="28"/>
        <v>1943357.3367522703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  <c r="AEL152" s="3"/>
      <c r="AEM152" s="3"/>
      <c r="AEN152" s="3"/>
      <c r="AEO152" s="3"/>
      <c r="AEP152" s="3"/>
      <c r="AEQ152" s="3"/>
      <c r="AER152" s="3"/>
      <c r="AES152" s="3"/>
      <c r="AET152" s="3"/>
      <c r="AEU152" s="3"/>
      <c r="AEV152" s="3"/>
      <c r="AEW152" s="3"/>
      <c r="AEX152" s="3"/>
      <c r="AEY152" s="3"/>
      <c r="AEZ152" s="3"/>
      <c r="AFA152" s="3"/>
      <c r="AFB152" s="3"/>
      <c r="AFC152" s="3"/>
      <c r="AFD152" s="3"/>
      <c r="AFE152" s="3"/>
      <c r="AFF152" s="3"/>
      <c r="AFG152" s="3"/>
      <c r="AFH152" s="3"/>
      <c r="AFI152" s="3"/>
      <c r="AFJ152" s="3"/>
      <c r="AFK152" s="3"/>
      <c r="AFL152" s="3"/>
      <c r="AFM152" s="3"/>
      <c r="AFN152" s="3"/>
      <c r="AFO152" s="3"/>
      <c r="AFP152" s="3"/>
      <c r="AFQ152" s="3"/>
      <c r="AFR152" s="3"/>
      <c r="AFS152" s="3"/>
      <c r="AFT152" s="3"/>
      <c r="AFU152" s="3"/>
      <c r="AFV152" s="3"/>
      <c r="AFW152" s="3"/>
      <c r="AFX152" s="3"/>
      <c r="AFY152" s="3"/>
      <c r="AFZ152" s="3"/>
      <c r="AGA152" s="3"/>
      <c r="AGB152" s="3"/>
      <c r="AGC152" s="3"/>
      <c r="AGD152" s="3"/>
      <c r="AGE152" s="3"/>
      <c r="AGF152" s="3"/>
      <c r="AGG152" s="3"/>
      <c r="AGH152" s="3"/>
      <c r="AGI152" s="3"/>
      <c r="AGJ152" s="3"/>
      <c r="AGK152" s="3"/>
      <c r="AGL152" s="3"/>
      <c r="AGM152" s="3"/>
      <c r="AGN152" s="3"/>
      <c r="AGO152" s="3"/>
      <c r="AGP152" s="3"/>
      <c r="AGQ152" s="3"/>
      <c r="AGR152" s="3"/>
      <c r="AGS152" s="3"/>
      <c r="AGT152" s="3"/>
      <c r="AGU152" s="3"/>
      <c r="AGV152" s="3"/>
      <c r="AGW152" s="3"/>
      <c r="AGX152" s="3"/>
      <c r="AGY152" s="3"/>
      <c r="AGZ152" s="3"/>
      <c r="AHA152" s="3"/>
      <c r="AHB152" s="3"/>
      <c r="AHC152" s="3"/>
      <c r="AHD152" s="3"/>
      <c r="AHE152" s="3"/>
      <c r="AHF152" s="3"/>
      <c r="AHG152" s="3"/>
      <c r="AHH152" s="3"/>
      <c r="AHI152" s="3"/>
      <c r="AHJ152" s="3"/>
      <c r="AHK152" s="3"/>
      <c r="AHL152" s="3"/>
      <c r="AHM152" s="3"/>
      <c r="AHN152" s="3"/>
      <c r="AHO152" s="3"/>
      <c r="AHP152" s="3"/>
      <c r="AHQ152" s="3"/>
      <c r="AHR152" s="3"/>
      <c r="AHS152" s="3"/>
      <c r="AHT152" s="3"/>
      <c r="AHU152" s="3"/>
      <c r="AHV152" s="3"/>
      <c r="AHW152" s="3"/>
      <c r="AHX152" s="3"/>
      <c r="AHY152" s="3"/>
      <c r="AHZ152" s="3"/>
      <c r="AIA152" s="3"/>
      <c r="AIB152" s="3"/>
      <c r="AIC152" s="3"/>
      <c r="AID152" s="3"/>
      <c r="AIE152" s="3"/>
      <c r="AIF152" s="3"/>
      <c r="AIG152" s="3"/>
      <c r="AIH152" s="3"/>
      <c r="AII152" s="3"/>
      <c r="AIJ152" s="3"/>
      <c r="AIK152" s="3"/>
      <c r="AIL152" s="3"/>
      <c r="AIM152" s="3"/>
      <c r="AIN152" s="3"/>
      <c r="AIO152" s="3"/>
      <c r="AIP152" s="3"/>
      <c r="AIQ152" s="3"/>
      <c r="AIR152" s="3"/>
      <c r="AIS152" s="3"/>
      <c r="AIT152" s="3"/>
      <c r="AIU152" s="3"/>
      <c r="AIV152" s="3"/>
      <c r="AIW152" s="3"/>
      <c r="AIX152" s="3"/>
      <c r="AIY152" s="3"/>
      <c r="AIZ152" s="3"/>
      <c r="AJA152" s="3"/>
      <c r="AJB152" s="3"/>
      <c r="AJC152" s="3"/>
      <c r="AJD152" s="3"/>
      <c r="AJE152" s="3"/>
      <c r="AJF152" s="3"/>
      <c r="AJG152" s="3"/>
      <c r="AJH152" s="3"/>
      <c r="AJI152" s="3"/>
      <c r="AJJ152" s="3"/>
      <c r="AJK152" s="3"/>
      <c r="AJL152" s="3"/>
      <c r="AJM152" s="3"/>
      <c r="AJN152" s="3"/>
      <c r="AJO152" s="3"/>
      <c r="AJP152" s="3"/>
      <c r="AJQ152" s="3"/>
      <c r="AJR152" s="3"/>
      <c r="AJS152" s="3"/>
      <c r="AJT152" s="3"/>
      <c r="AJU152" s="3"/>
      <c r="AJV152" s="3"/>
      <c r="AJW152" s="3"/>
      <c r="AJX152" s="3"/>
      <c r="AJY152" s="3"/>
      <c r="AJZ152" s="3"/>
      <c r="AKA152" s="3"/>
      <c r="AKB152" s="3"/>
      <c r="AKC152" s="3"/>
      <c r="AKD152" s="3"/>
      <c r="AKE152" s="3"/>
      <c r="AKF152" s="3"/>
      <c r="AKG152" s="3"/>
      <c r="AKH152" s="3"/>
      <c r="AKI152" s="3"/>
      <c r="AKJ152" s="3"/>
      <c r="AKK152" s="3"/>
      <c r="AKL152" s="3"/>
      <c r="AKM152" s="3"/>
      <c r="AKN152" s="3"/>
      <c r="AKO152" s="3"/>
      <c r="AKP152" s="3"/>
      <c r="AKQ152" s="3"/>
      <c r="AKR152" s="3"/>
      <c r="AKS152" s="3"/>
      <c r="AKT152" s="3"/>
      <c r="AKU152" s="3"/>
      <c r="AKV152" s="3"/>
      <c r="AKW152" s="3"/>
      <c r="AKX152" s="3"/>
      <c r="AKY152" s="3"/>
      <c r="AKZ152" s="3"/>
      <c r="ALA152" s="3"/>
      <c r="ALB152" s="3"/>
      <c r="ALC152" s="3"/>
      <c r="ALD152" s="3"/>
      <c r="ALE152" s="3"/>
      <c r="ALF152" s="3"/>
      <c r="ALG152" s="3"/>
      <c r="ALH152" s="3"/>
      <c r="ALI152" s="3"/>
      <c r="ALJ152" s="3"/>
      <c r="ALK152" s="3"/>
      <c r="ALL152" s="3"/>
      <c r="ALM152" s="3"/>
      <c r="ALN152" s="3"/>
      <c r="ALO152" s="3"/>
      <c r="ALP152" s="3"/>
      <c r="ALQ152" s="3"/>
      <c r="ALR152" s="3"/>
      <c r="ALS152" s="3"/>
      <c r="ALT152" s="3"/>
      <c r="ALU152" s="3"/>
      <c r="ALV152" s="3"/>
      <c r="ALW152" s="3"/>
      <c r="ALX152" s="3"/>
      <c r="ALY152" s="3"/>
      <c r="ALZ152" s="3"/>
      <c r="AMA152" s="3"/>
      <c r="AMB152" s="3"/>
      <c r="AMC152" s="3"/>
      <c r="AMD152" s="3"/>
      <c r="AME152" s="3"/>
      <c r="AMF152" s="3"/>
      <c r="AMG152" s="3"/>
      <c r="AMH152" s="3"/>
      <c r="AMI152" s="3"/>
      <c r="AMJ152" s="3"/>
      <c r="AMK152" s="3"/>
      <c r="AML152" s="3"/>
      <c r="AMM152" s="3"/>
      <c r="AMN152" s="3"/>
      <c r="AMO152" s="3"/>
      <c r="AMP152" s="3"/>
      <c r="AMQ152" s="3"/>
      <c r="AMR152" s="3"/>
      <c r="AMS152" s="3"/>
      <c r="AMT152" s="3"/>
      <c r="AMU152" s="3"/>
      <c r="AMV152" s="3"/>
      <c r="AMW152" s="3"/>
      <c r="AMX152" s="3"/>
      <c r="AMY152" s="3"/>
      <c r="AMZ152" s="3"/>
      <c r="ANA152" s="3"/>
      <c r="ANB152" s="3"/>
      <c r="ANC152" s="3"/>
      <c r="AND152" s="3"/>
      <c r="ANE152" s="3"/>
      <c r="ANF152" s="3"/>
      <c r="ANG152" s="3"/>
      <c r="ANH152" s="3"/>
      <c r="ANI152" s="3"/>
      <c r="ANJ152" s="3"/>
      <c r="ANK152" s="3"/>
      <c r="ANL152" s="3"/>
      <c r="ANM152" s="3"/>
      <c r="ANN152" s="3"/>
      <c r="ANO152" s="3"/>
      <c r="ANP152" s="3"/>
      <c r="ANQ152" s="3"/>
      <c r="ANR152" s="3"/>
      <c r="ANS152" s="3"/>
      <c r="ANT152" s="3"/>
      <c r="ANU152" s="3"/>
      <c r="ANV152" s="3"/>
      <c r="ANW152" s="3"/>
      <c r="ANX152" s="3"/>
      <c r="ANY152" s="3"/>
      <c r="ANZ152" s="3"/>
      <c r="AOA152" s="3"/>
      <c r="AOB152" s="3"/>
      <c r="AOC152" s="3"/>
      <c r="AOD152" s="3"/>
      <c r="AOE152" s="3"/>
      <c r="AOF152" s="3"/>
      <c r="AOG152" s="3"/>
      <c r="AOH152" s="3"/>
      <c r="AOI152" s="3"/>
      <c r="AOJ152" s="3"/>
      <c r="AOK152" s="3"/>
      <c r="AOL152" s="3"/>
      <c r="AOM152" s="3"/>
      <c r="AON152" s="3"/>
      <c r="AOO152" s="3"/>
      <c r="AOP152" s="3"/>
      <c r="AOQ152" s="3"/>
      <c r="AOR152" s="3"/>
      <c r="AOS152" s="3"/>
      <c r="AOT152" s="3"/>
      <c r="AOU152" s="3"/>
      <c r="AOV152" s="3"/>
      <c r="AOW152" s="3"/>
      <c r="AOX152" s="3"/>
      <c r="AOY152" s="3"/>
      <c r="AOZ152" s="3"/>
      <c r="APA152" s="3"/>
      <c r="APB152" s="3"/>
      <c r="APC152" s="3"/>
      <c r="APD152" s="3"/>
      <c r="APE152" s="3"/>
      <c r="APF152" s="3"/>
      <c r="APG152" s="3"/>
      <c r="APH152" s="3"/>
      <c r="API152" s="3"/>
      <c r="APJ152" s="3"/>
      <c r="APK152" s="3"/>
      <c r="APL152" s="3"/>
      <c r="APM152" s="3"/>
      <c r="APN152" s="3"/>
      <c r="APO152" s="3"/>
      <c r="APP152" s="3"/>
      <c r="APQ152" s="3"/>
      <c r="APR152" s="3"/>
      <c r="APS152" s="3"/>
      <c r="APT152" s="3"/>
      <c r="APU152" s="3"/>
      <c r="APV152" s="3"/>
      <c r="APW152" s="3"/>
      <c r="APX152" s="3"/>
      <c r="APY152" s="3"/>
      <c r="APZ152" s="3"/>
      <c r="AQA152" s="3"/>
      <c r="AQB152" s="3"/>
      <c r="AQC152" s="3"/>
      <c r="AQD152" s="3"/>
      <c r="AQE152" s="3"/>
      <c r="AQF152" s="3"/>
      <c r="AQG152" s="3"/>
      <c r="AQH152" s="3"/>
      <c r="AQI152" s="3"/>
      <c r="AQJ152" s="3"/>
      <c r="AQK152" s="3"/>
      <c r="AQL152" s="3"/>
      <c r="AQM152" s="3"/>
      <c r="AQN152" s="3"/>
      <c r="AQO152" s="3"/>
      <c r="AQP152" s="3"/>
      <c r="AQQ152" s="3"/>
      <c r="AQR152" s="3"/>
      <c r="AQS152" s="3"/>
      <c r="AQT152" s="3"/>
      <c r="AQU152" s="3"/>
      <c r="AQV152" s="3"/>
      <c r="AQW152" s="3"/>
      <c r="AQX152" s="3"/>
      <c r="AQY152" s="3"/>
      <c r="AQZ152" s="3"/>
      <c r="ARA152" s="3"/>
      <c r="ARB152" s="3"/>
      <c r="ARC152" s="3"/>
      <c r="ARD152" s="3"/>
      <c r="ARE152" s="3"/>
      <c r="ARF152" s="3"/>
      <c r="ARG152" s="3"/>
      <c r="ARH152" s="3"/>
      <c r="ARI152" s="3"/>
      <c r="ARJ152" s="3"/>
      <c r="ARK152" s="3"/>
      <c r="ARL152" s="3"/>
      <c r="ARM152" s="3"/>
      <c r="ARN152" s="3"/>
      <c r="ARO152" s="3"/>
      <c r="ARP152" s="3"/>
      <c r="ARQ152" s="3"/>
      <c r="ARR152" s="3"/>
      <c r="ARS152" s="3"/>
      <c r="ART152" s="3"/>
      <c r="ARU152" s="3"/>
      <c r="ARV152" s="3"/>
      <c r="ARW152" s="3"/>
      <c r="ARX152" s="3"/>
      <c r="ARY152" s="3"/>
      <c r="ARZ152" s="3"/>
      <c r="ASA152" s="3"/>
      <c r="ASB152" s="3"/>
      <c r="ASC152" s="3"/>
      <c r="ASD152" s="3"/>
      <c r="ASE152" s="3"/>
      <c r="ASF152" s="3"/>
      <c r="ASG152" s="3"/>
      <c r="ASH152" s="3"/>
      <c r="ASI152" s="3"/>
      <c r="ASJ152" s="3"/>
      <c r="ASK152" s="3"/>
      <c r="ASL152" s="3"/>
      <c r="ASM152" s="3"/>
      <c r="ASN152" s="3"/>
      <c r="ASO152" s="3"/>
      <c r="ASP152" s="3"/>
      <c r="ASQ152" s="3"/>
      <c r="ASR152" s="3"/>
      <c r="ASS152" s="3"/>
      <c r="AST152" s="3"/>
      <c r="ASU152" s="3"/>
      <c r="ASV152" s="3"/>
      <c r="ASW152" s="3"/>
      <c r="ASX152" s="3"/>
      <c r="ASY152" s="3"/>
      <c r="ASZ152" s="3"/>
      <c r="ATA152" s="3"/>
      <c r="ATB152" s="3"/>
      <c r="ATC152" s="3"/>
      <c r="ATD152" s="3"/>
      <c r="ATE152" s="3"/>
      <c r="ATF152" s="3"/>
      <c r="ATG152" s="3"/>
      <c r="ATH152" s="3"/>
      <c r="ATI152" s="3"/>
      <c r="ATJ152" s="3"/>
      <c r="ATK152" s="3"/>
      <c r="ATL152" s="3"/>
      <c r="ATM152" s="3"/>
      <c r="ATN152" s="3"/>
      <c r="ATO152" s="3"/>
      <c r="ATP152" s="3"/>
      <c r="ATQ152" s="3"/>
      <c r="ATR152" s="3"/>
      <c r="ATS152" s="3"/>
      <c r="ATT152" s="3"/>
      <c r="ATU152" s="3"/>
      <c r="ATV152" s="3"/>
      <c r="ATW152" s="3"/>
      <c r="ATX152" s="3"/>
      <c r="ATY152" s="3"/>
      <c r="ATZ152" s="3"/>
      <c r="AUA152" s="3"/>
      <c r="AUB152" s="3"/>
      <c r="AUC152" s="3"/>
      <c r="AUD152" s="3"/>
      <c r="AUE152" s="3"/>
      <c r="AUF152" s="3"/>
      <c r="AUG152" s="3"/>
      <c r="AUH152" s="3"/>
      <c r="AUI152" s="3"/>
      <c r="AUJ152" s="3"/>
      <c r="AUK152" s="3"/>
      <c r="AUL152" s="3"/>
      <c r="AUM152" s="3"/>
      <c r="AUN152" s="3"/>
      <c r="AUO152" s="3"/>
      <c r="AUP152" s="3"/>
      <c r="AUQ152" s="3"/>
      <c r="AUR152" s="3"/>
      <c r="AUS152" s="3"/>
      <c r="AUT152" s="3"/>
      <c r="AUU152" s="3"/>
      <c r="AUV152" s="3"/>
      <c r="AUW152" s="3"/>
      <c r="AUX152" s="3"/>
      <c r="AUY152" s="3"/>
      <c r="AUZ152" s="3"/>
      <c r="AVA152" s="3"/>
      <c r="AVB152" s="3"/>
      <c r="AVC152" s="3"/>
      <c r="AVD152" s="3"/>
      <c r="AVE152" s="3"/>
      <c r="AVF152" s="3"/>
      <c r="AVG152" s="3"/>
      <c r="AVH152" s="3"/>
      <c r="AVI152" s="3"/>
      <c r="AVJ152" s="3"/>
      <c r="AVK152" s="3"/>
      <c r="AVL152" s="3"/>
      <c r="AVM152" s="3"/>
      <c r="AVN152" s="3"/>
      <c r="AVO152" s="3"/>
      <c r="AVP152" s="3"/>
      <c r="AVQ152" s="3"/>
      <c r="AVR152" s="3"/>
      <c r="AVS152" s="3"/>
      <c r="AVT152" s="3"/>
      <c r="AVU152" s="3"/>
      <c r="AVV152" s="3"/>
      <c r="AVW152" s="3"/>
      <c r="AVX152" s="3"/>
      <c r="AVY152" s="3"/>
      <c r="AVZ152" s="3"/>
      <c r="AWA152" s="3"/>
      <c r="AWB152" s="3"/>
      <c r="AWC152" s="3"/>
      <c r="AWD152" s="3"/>
      <c r="AWE152" s="3"/>
      <c r="AWF152" s="3"/>
      <c r="AWG152" s="3"/>
      <c r="AWH152" s="3"/>
      <c r="AWI152" s="3"/>
      <c r="AWJ152" s="3"/>
      <c r="AWK152" s="3"/>
      <c r="AWL152" s="3"/>
      <c r="AWM152" s="3"/>
      <c r="AWN152" s="3"/>
      <c r="AWO152" s="3"/>
      <c r="AWP152" s="3"/>
      <c r="AWQ152" s="3"/>
      <c r="AWR152" s="3"/>
      <c r="AWS152" s="3"/>
      <c r="AWT152" s="3"/>
      <c r="AWU152" s="3"/>
      <c r="AWV152" s="3"/>
      <c r="AWW152" s="3"/>
      <c r="AWX152" s="3"/>
      <c r="AWY152" s="3"/>
      <c r="AWZ152" s="3"/>
      <c r="AXA152" s="3"/>
      <c r="AXB152" s="3"/>
      <c r="AXC152" s="3"/>
      <c r="AXD152" s="3"/>
      <c r="AXE152" s="3"/>
      <c r="AXF152" s="3"/>
      <c r="AXG152" s="3"/>
      <c r="AXH152" s="3"/>
      <c r="AXI152" s="3"/>
      <c r="AXJ152" s="3"/>
      <c r="AXK152" s="3"/>
      <c r="AXL152" s="3"/>
      <c r="AXM152" s="3"/>
      <c r="AXN152" s="3"/>
      <c r="AXO152" s="3"/>
      <c r="AXP152" s="3"/>
      <c r="AXQ152" s="3"/>
      <c r="AXR152" s="3"/>
      <c r="AXS152" s="3"/>
      <c r="AXT152" s="3"/>
      <c r="AXU152" s="3"/>
      <c r="AXV152" s="3"/>
      <c r="AXW152" s="3"/>
      <c r="AXX152" s="3"/>
      <c r="AXY152" s="3"/>
      <c r="AXZ152" s="3"/>
      <c r="AYA152" s="3"/>
      <c r="AYB152" s="3"/>
      <c r="AYC152" s="3"/>
      <c r="AYD152" s="3"/>
      <c r="AYE152" s="3"/>
      <c r="AYF152" s="3"/>
      <c r="AYG152" s="3"/>
      <c r="AYH152" s="3"/>
      <c r="AYI152" s="3"/>
      <c r="AYJ152" s="3"/>
      <c r="AYK152" s="3"/>
      <c r="AYL152" s="3"/>
      <c r="AYM152" s="3"/>
      <c r="AYN152" s="3"/>
      <c r="AYO152" s="3"/>
      <c r="AYP152" s="3"/>
      <c r="AYQ152" s="3"/>
      <c r="AYR152" s="3"/>
      <c r="AYS152" s="3"/>
      <c r="AYT152" s="3"/>
      <c r="AYU152" s="3"/>
      <c r="AYV152" s="3"/>
      <c r="AYW152" s="3"/>
      <c r="AYX152" s="3"/>
      <c r="AYY152" s="3"/>
      <c r="AYZ152" s="3"/>
      <c r="AZA152" s="3"/>
      <c r="AZB152" s="3"/>
      <c r="AZC152" s="3"/>
      <c r="AZD152" s="3"/>
      <c r="AZE152" s="3"/>
      <c r="AZF152" s="3"/>
      <c r="AZG152" s="3"/>
      <c r="AZH152" s="3"/>
      <c r="AZI152" s="3"/>
      <c r="AZJ152" s="3"/>
      <c r="AZK152" s="3"/>
      <c r="AZL152" s="3"/>
      <c r="AZM152" s="3"/>
      <c r="AZN152" s="3"/>
      <c r="AZO152" s="3"/>
      <c r="AZP152" s="3"/>
      <c r="AZQ152" s="3"/>
      <c r="AZR152" s="3"/>
      <c r="AZS152" s="3"/>
      <c r="AZT152" s="3"/>
      <c r="AZU152" s="3"/>
      <c r="AZV152" s="3"/>
      <c r="AZW152" s="3"/>
      <c r="AZX152" s="3"/>
      <c r="AZY152" s="3"/>
      <c r="AZZ152" s="3"/>
      <c r="BAA152" s="3"/>
      <c r="BAB152" s="3"/>
      <c r="BAC152" s="3"/>
      <c r="BAD152" s="3"/>
      <c r="BAE152" s="3"/>
      <c r="BAF152" s="3"/>
      <c r="BAG152" s="3"/>
      <c r="BAH152" s="3"/>
      <c r="BAI152" s="3"/>
      <c r="BAJ152" s="3"/>
      <c r="BAK152" s="3"/>
      <c r="BAL152" s="3"/>
      <c r="BAM152" s="3"/>
      <c r="BAN152" s="3"/>
      <c r="BAO152" s="3"/>
      <c r="BAP152" s="3"/>
      <c r="BAQ152" s="3"/>
      <c r="BAR152" s="3"/>
      <c r="BAS152" s="3"/>
      <c r="BAT152" s="3"/>
      <c r="BAU152" s="3"/>
      <c r="BAV152" s="3"/>
      <c r="BAW152" s="3"/>
      <c r="BAX152" s="3"/>
      <c r="BAY152" s="3"/>
      <c r="BAZ152" s="3"/>
      <c r="BBA152" s="3"/>
      <c r="BBB152" s="3"/>
      <c r="BBC152" s="3"/>
      <c r="BBD152" s="3"/>
      <c r="BBE152" s="3"/>
      <c r="BBF152" s="3"/>
      <c r="BBG152" s="3"/>
      <c r="BBH152" s="3"/>
      <c r="BBI152" s="3"/>
      <c r="BBJ152" s="3"/>
      <c r="BBK152" s="3"/>
      <c r="BBL152" s="3"/>
      <c r="BBM152" s="3"/>
      <c r="BBN152" s="3"/>
      <c r="BBO152" s="3"/>
      <c r="BBP152" s="3"/>
      <c r="BBQ152" s="3"/>
      <c r="BBR152" s="3"/>
      <c r="BBS152" s="3"/>
      <c r="BBT152" s="3"/>
      <c r="BBU152" s="3"/>
      <c r="BBV152" s="3"/>
      <c r="BBW152" s="3"/>
      <c r="BBX152" s="3"/>
      <c r="BBY152" s="3"/>
      <c r="BBZ152" s="3"/>
      <c r="BCA152" s="3"/>
      <c r="BCB152" s="3"/>
      <c r="BCC152" s="3"/>
      <c r="BCD152" s="3"/>
      <c r="BCE152" s="3"/>
      <c r="BCF152" s="3"/>
      <c r="BCG152" s="3"/>
      <c r="BCH152" s="3"/>
      <c r="BCI152" s="3"/>
      <c r="BCJ152" s="3"/>
      <c r="BCK152" s="3"/>
      <c r="BCL152" s="3"/>
      <c r="BCM152" s="3"/>
      <c r="BCN152" s="3"/>
      <c r="BCO152" s="3"/>
      <c r="BCP152" s="3"/>
      <c r="BCQ152" s="3"/>
      <c r="BCR152" s="3"/>
      <c r="BCS152" s="3"/>
      <c r="BCT152" s="3"/>
      <c r="BCU152" s="3"/>
      <c r="BCV152" s="3"/>
      <c r="BCW152" s="3"/>
      <c r="BCX152" s="3"/>
      <c r="BCY152" s="3"/>
      <c r="BCZ152" s="3"/>
      <c r="BDA152" s="3"/>
      <c r="BDB152" s="3"/>
      <c r="BDC152" s="3"/>
      <c r="BDD152" s="3"/>
      <c r="BDE152" s="3"/>
      <c r="BDF152" s="3"/>
      <c r="BDG152" s="3"/>
      <c r="BDH152" s="3"/>
      <c r="BDI152" s="3"/>
      <c r="BDJ152" s="3"/>
      <c r="BDK152" s="3"/>
      <c r="BDL152" s="3"/>
      <c r="BDM152" s="3"/>
      <c r="BDN152" s="3"/>
      <c r="BDO152" s="3"/>
      <c r="BDP152" s="3"/>
      <c r="BDQ152" s="3"/>
      <c r="BDR152" s="3"/>
      <c r="BDS152" s="3"/>
      <c r="BDT152" s="3"/>
      <c r="BDU152" s="3"/>
      <c r="BDV152" s="3"/>
      <c r="BDW152" s="3"/>
      <c r="BDX152" s="3"/>
      <c r="BDY152" s="3"/>
      <c r="BDZ152" s="3"/>
      <c r="BEA152" s="3"/>
      <c r="BEB152" s="3"/>
      <c r="BEC152" s="3"/>
      <c r="BED152" s="3"/>
      <c r="BEE152" s="3"/>
      <c r="BEF152" s="3"/>
      <c r="BEG152" s="3"/>
      <c r="BEH152" s="3"/>
      <c r="BEI152" s="3"/>
      <c r="BEJ152" s="3"/>
      <c r="BEK152" s="3"/>
      <c r="BEL152" s="3"/>
      <c r="BEM152" s="3"/>
      <c r="BEN152" s="3"/>
      <c r="BEO152" s="3"/>
      <c r="BEP152" s="3"/>
      <c r="BEQ152" s="3"/>
      <c r="BER152" s="3"/>
      <c r="BES152" s="3"/>
      <c r="BET152" s="3"/>
      <c r="BEU152" s="3"/>
      <c r="BEV152" s="3"/>
      <c r="BEW152" s="3"/>
      <c r="BEX152" s="3"/>
      <c r="BEY152" s="3"/>
      <c r="BEZ152" s="3"/>
      <c r="BFA152" s="3"/>
      <c r="BFB152" s="3"/>
      <c r="BFC152" s="3"/>
      <c r="BFD152" s="3"/>
      <c r="BFE152" s="3"/>
      <c r="BFF152" s="3"/>
      <c r="BFG152" s="3"/>
      <c r="BFH152" s="3"/>
      <c r="BFI152" s="3"/>
      <c r="BFJ152" s="3"/>
      <c r="BFK152" s="3"/>
      <c r="BFL152" s="3"/>
      <c r="BFM152" s="3"/>
      <c r="BFN152" s="3"/>
      <c r="BFO152" s="3"/>
      <c r="BFP152" s="3"/>
      <c r="BFQ152" s="3"/>
      <c r="BFR152" s="3"/>
      <c r="BFS152" s="3"/>
      <c r="BFT152" s="3"/>
      <c r="BFU152" s="3"/>
      <c r="BFV152" s="3"/>
      <c r="BFW152" s="3"/>
      <c r="BFX152" s="3"/>
      <c r="BFY152" s="3"/>
      <c r="BFZ152" s="3"/>
      <c r="BGA152" s="3"/>
      <c r="BGB152" s="3"/>
      <c r="BGC152" s="3"/>
      <c r="BGD152" s="3"/>
      <c r="BGE152" s="3"/>
      <c r="BGF152" s="3"/>
      <c r="BGG152" s="3"/>
      <c r="BGH152" s="3"/>
      <c r="BGI152" s="3"/>
      <c r="BGJ152" s="3"/>
      <c r="BGK152" s="3"/>
      <c r="BGL152" s="3"/>
      <c r="BGM152" s="3"/>
      <c r="BGN152" s="3"/>
      <c r="BGO152" s="3"/>
      <c r="BGP152" s="3"/>
      <c r="BGQ152" s="3"/>
      <c r="BGR152" s="3"/>
      <c r="BGS152" s="3"/>
      <c r="BGT152" s="3"/>
      <c r="BGU152" s="3"/>
      <c r="BGV152" s="3"/>
      <c r="BGW152" s="3"/>
      <c r="BGX152" s="3"/>
      <c r="BGY152" s="3"/>
      <c r="BGZ152" s="3"/>
      <c r="BHA152" s="3"/>
      <c r="BHB152" s="3"/>
      <c r="BHC152" s="3"/>
      <c r="BHD152" s="3"/>
      <c r="BHE152" s="3"/>
      <c r="BHF152" s="3"/>
      <c r="BHG152" s="3"/>
      <c r="BHH152" s="3"/>
      <c r="BHI152" s="3"/>
      <c r="BHJ152" s="3"/>
      <c r="BHK152" s="3"/>
      <c r="BHL152" s="3"/>
      <c r="BHM152" s="3"/>
      <c r="BHN152" s="3"/>
      <c r="BHO152" s="3"/>
      <c r="BHP152" s="3"/>
      <c r="BHQ152" s="3"/>
      <c r="BHR152" s="3"/>
      <c r="BHS152" s="3"/>
      <c r="BHT152" s="3"/>
      <c r="BHU152" s="3"/>
      <c r="BHV152" s="3"/>
      <c r="BHW152" s="3"/>
      <c r="BHX152" s="3"/>
      <c r="BHY152" s="3"/>
      <c r="BHZ152" s="3"/>
      <c r="BIA152" s="3"/>
      <c r="BIB152" s="3"/>
      <c r="BIC152" s="3"/>
      <c r="BID152" s="3"/>
      <c r="BIE152" s="3"/>
      <c r="BIF152" s="3"/>
      <c r="BIG152" s="3"/>
      <c r="BIH152" s="3"/>
      <c r="BII152" s="3"/>
      <c r="BIJ152" s="3"/>
      <c r="BIK152" s="3"/>
      <c r="BIL152" s="3"/>
      <c r="BIM152" s="3"/>
      <c r="BIN152" s="3"/>
      <c r="BIO152" s="3"/>
      <c r="BIP152" s="3"/>
      <c r="BIQ152" s="3"/>
      <c r="BIR152" s="3"/>
      <c r="BIS152" s="3"/>
      <c r="BIT152" s="3"/>
      <c r="BIU152" s="3"/>
      <c r="BIV152" s="3"/>
      <c r="BIW152" s="3"/>
      <c r="BIX152" s="3"/>
      <c r="BIY152" s="3"/>
      <c r="BIZ152" s="3"/>
      <c r="BJA152" s="3"/>
      <c r="BJB152" s="3"/>
      <c r="BJC152" s="3"/>
      <c r="BJD152" s="3"/>
      <c r="BJE152" s="3"/>
      <c r="BJF152" s="3"/>
      <c r="BJG152" s="3"/>
      <c r="BJH152" s="3"/>
      <c r="BJI152" s="3"/>
      <c r="BJJ152" s="3"/>
      <c r="BJK152" s="3"/>
      <c r="BJL152" s="3"/>
      <c r="BJM152" s="3"/>
      <c r="BJN152" s="3"/>
      <c r="BJO152" s="3"/>
      <c r="BJP152" s="3"/>
      <c r="BJQ152" s="3"/>
      <c r="BJR152" s="3"/>
      <c r="BJS152" s="3"/>
      <c r="BJT152" s="3"/>
      <c r="BJU152" s="3"/>
      <c r="BJV152" s="3"/>
      <c r="BJW152" s="3"/>
      <c r="BJX152" s="3"/>
      <c r="BJY152" s="3"/>
      <c r="BJZ152" s="3"/>
      <c r="BKA152" s="3"/>
      <c r="BKB152" s="3"/>
      <c r="BKC152" s="3"/>
      <c r="BKD152" s="3"/>
      <c r="BKE152" s="3"/>
      <c r="BKF152" s="3"/>
      <c r="BKG152" s="3"/>
      <c r="BKH152" s="3"/>
      <c r="BKI152" s="3"/>
      <c r="BKJ152" s="3"/>
      <c r="BKK152" s="3"/>
      <c r="BKL152" s="3"/>
      <c r="BKM152" s="3"/>
      <c r="BKN152" s="3"/>
      <c r="BKO152" s="3"/>
      <c r="BKP152" s="3"/>
      <c r="BKQ152" s="3"/>
      <c r="BKR152" s="3"/>
      <c r="BKS152" s="3"/>
      <c r="BKT152" s="3"/>
      <c r="BKU152" s="3"/>
      <c r="BKV152" s="3"/>
      <c r="BKW152" s="3"/>
      <c r="BKX152" s="3"/>
      <c r="BKY152" s="3"/>
      <c r="BKZ152" s="3"/>
      <c r="BLA152" s="3"/>
      <c r="BLB152" s="3"/>
      <c r="BLC152" s="3"/>
      <c r="BLD152" s="3"/>
      <c r="BLE152" s="3"/>
      <c r="BLF152" s="3"/>
      <c r="BLG152" s="3"/>
      <c r="BLH152" s="3"/>
      <c r="BLI152" s="3"/>
      <c r="BLJ152" s="3"/>
      <c r="BLK152" s="3"/>
      <c r="BLL152" s="3"/>
      <c r="BLM152" s="3"/>
      <c r="BLN152" s="3"/>
      <c r="BLO152" s="3"/>
      <c r="BLP152" s="3"/>
      <c r="BLQ152" s="3"/>
      <c r="BLR152" s="3"/>
      <c r="BLS152" s="3"/>
      <c r="BLT152" s="3"/>
      <c r="BLU152" s="3"/>
      <c r="BLV152" s="3"/>
      <c r="BLW152" s="3"/>
      <c r="BLX152" s="3"/>
      <c r="BLY152" s="3"/>
      <c r="BLZ152" s="3"/>
      <c r="BMA152" s="3"/>
      <c r="BMB152" s="3"/>
      <c r="BMC152" s="3"/>
      <c r="BMD152" s="3"/>
      <c r="BME152" s="3"/>
      <c r="BMF152" s="3"/>
      <c r="BMG152" s="3"/>
      <c r="BMH152" s="3"/>
      <c r="BMI152" s="3"/>
      <c r="BMJ152" s="3"/>
      <c r="BMK152" s="3"/>
      <c r="BML152" s="3"/>
      <c r="BMM152" s="3"/>
      <c r="BMN152" s="3"/>
      <c r="BMO152" s="3"/>
      <c r="BMP152" s="3"/>
      <c r="BMQ152" s="3"/>
      <c r="BMR152" s="3"/>
      <c r="BMS152" s="3"/>
      <c r="BMT152" s="3"/>
      <c r="BMU152" s="3"/>
      <c r="BMV152" s="3"/>
      <c r="BMW152" s="3"/>
      <c r="BMX152" s="3"/>
      <c r="BMY152" s="3"/>
      <c r="BMZ152" s="3"/>
      <c r="BNA152" s="3"/>
      <c r="BNB152" s="3"/>
      <c r="BNC152" s="3"/>
      <c r="BND152" s="3"/>
      <c r="BNE152" s="3"/>
      <c r="BNF152" s="3"/>
      <c r="BNG152" s="3"/>
      <c r="BNH152" s="3"/>
      <c r="BNI152" s="3"/>
      <c r="BNJ152" s="3"/>
      <c r="BNK152" s="3"/>
      <c r="BNL152" s="3"/>
      <c r="BNM152" s="3"/>
      <c r="BNN152" s="3"/>
      <c r="BNO152" s="3"/>
      <c r="BNP152" s="3"/>
      <c r="BNQ152" s="3"/>
      <c r="BNR152" s="3"/>
      <c r="BNS152" s="3"/>
      <c r="BNT152" s="3"/>
      <c r="BNU152" s="3"/>
      <c r="BNV152" s="3"/>
      <c r="BNW152" s="3"/>
      <c r="BNX152" s="3"/>
      <c r="BNY152" s="3"/>
      <c r="BNZ152" s="3"/>
      <c r="BOA152" s="3"/>
      <c r="BOB152" s="3"/>
      <c r="BOC152" s="3"/>
      <c r="BOD152" s="3"/>
      <c r="BOE152" s="3"/>
      <c r="BOF152" s="3"/>
      <c r="BOG152" s="3"/>
      <c r="BOH152" s="3"/>
      <c r="BOI152" s="3"/>
      <c r="BOJ152" s="3"/>
      <c r="BOK152" s="3"/>
      <c r="BOL152" s="3"/>
      <c r="BOM152" s="3"/>
      <c r="BON152" s="3"/>
      <c r="BOO152" s="3"/>
      <c r="BOP152" s="3"/>
      <c r="BOQ152" s="3"/>
      <c r="BOR152" s="3"/>
      <c r="BOS152" s="3"/>
      <c r="BOT152" s="3"/>
      <c r="BOU152" s="3"/>
      <c r="BOV152" s="3"/>
      <c r="BOW152" s="3"/>
      <c r="BOX152" s="3"/>
      <c r="BOY152" s="3"/>
      <c r="BOZ152" s="3"/>
      <c r="BPA152" s="3"/>
      <c r="BPB152" s="3"/>
      <c r="BPC152" s="3"/>
      <c r="BPD152" s="3"/>
      <c r="BPE152" s="3"/>
      <c r="BPF152" s="3"/>
      <c r="BPG152" s="3"/>
      <c r="BPH152" s="3"/>
      <c r="BPI152" s="3"/>
      <c r="BPJ152" s="3"/>
      <c r="BPK152" s="3"/>
      <c r="BPL152" s="3"/>
      <c r="BPM152" s="3"/>
      <c r="BPN152" s="3"/>
      <c r="BPO152" s="3"/>
      <c r="BPP152" s="3"/>
      <c r="BPQ152" s="3"/>
      <c r="BPR152" s="3"/>
      <c r="BPS152" s="3"/>
      <c r="BPT152" s="3"/>
      <c r="BPU152" s="3"/>
      <c r="BPV152" s="3"/>
      <c r="BPW152" s="3"/>
      <c r="BPX152" s="3"/>
      <c r="BPY152" s="3"/>
      <c r="BPZ152" s="3"/>
      <c r="BQA152" s="3"/>
      <c r="BQB152" s="3"/>
      <c r="BQC152" s="3"/>
      <c r="BQD152" s="3"/>
      <c r="BQE152" s="3"/>
      <c r="BQF152" s="3"/>
      <c r="BQG152" s="3"/>
      <c r="BQH152" s="3"/>
      <c r="BQI152" s="3"/>
      <c r="BQJ152" s="3"/>
      <c r="BQK152" s="3"/>
      <c r="BQL152" s="3"/>
      <c r="BQM152" s="3"/>
      <c r="BQN152" s="3"/>
      <c r="BQO152" s="3"/>
      <c r="BQP152" s="3"/>
      <c r="BQQ152" s="3"/>
      <c r="BQR152" s="3"/>
      <c r="BQS152" s="3"/>
      <c r="BQT152" s="3"/>
      <c r="BQU152" s="3"/>
      <c r="BQV152" s="3"/>
      <c r="BQW152" s="3"/>
      <c r="BQX152" s="3"/>
      <c r="BQY152" s="3"/>
      <c r="BQZ152" s="3"/>
      <c r="BRA152" s="3"/>
      <c r="BRB152" s="3"/>
      <c r="BRC152" s="3"/>
      <c r="BRD152" s="3"/>
      <c r="BRE152" s="3"/>
      <c r="BRF152" s="3"/>
      <c r="BRG152" s="3"/>
      <c r="BRH152" s="3"/>
      <c r="BRI152" s="3"/>
      <c r="BRJ152" s="3"/>
      <c r="BRK152" s="3"/>
      <c r="BRL152" s="3"/>
      <c r="BRM152" s="3"/>
      <c r="BRN152" s="3"/>
      <c r="BRO152" s="3"/>
      <c r="BRP152" s="3"/>
      <c r="BRQ152" s="3"/>
      <c r="BRR152" s="3"/>
      <c r="BRS152" s="3"/>
      <c r="BRT152" s="3"/>
      <c r="BRU152" s="3"/>
      <c r="BRV152" s="3"/>
      <c r="BRW152" s="3"/>
      <c r="BRX152" s="3"/>
      <c r="BRY152" s="3"/>
      <c r="BRZ152" s="3"/>
      <c r="BSA152" s="3"/>
      <c r="BSB152" s="3"/>
      <c r="BSC152" s="3"/>
      <c r="BSD152" s="3"/>
      <c r="BSE152" s="3"/>
      <c r="BSF152" s="3"/>
      <c r="BSG152" s="3"/>
      <c r="BSH152" s="3"/>
      <c r="BSI152" s="3"/>
      <c r="BSJ152" s="3"/>
      <c r="BSK152" s="3"/>
      <c r="BSL152" s="3"/>
      <c r="BSM152" s="3"/>
      <c r="BSN152" s="3"/>
      <c r="BSO152" s="3"/>
      <c r="BSP152" s="3"/>
      <c r="BSQ152" s="3"/>
      <c r="BSR152" s="3"/>
      <c r="BSS152" s="3"/>
      <c r="BST152" s="3"/>
      <c r="BSU152" s="3"/>
      <c r="BSV152" s="3"/>
      <c r="BSW152" s="3"/>
      <c r="BSX152" s="3"/>
      <c r="BSY152" s="3"/>
      <c r="BSZ152" s="3"/>
      <c r="BTA152" s="3"/>
      <c r="BTB152" s="3"/>
      <c r="BTC152" s="3"/>
      <c r="BTD152" s="3"/>
      <c r="BTE152" s="3"/>
      <c r="BTF152" s="3"/>
      <c r="BTG152" s="3"/>
      <c r="BTH152" s="3"/>
      <c r="BTI152" s="3"/>
      <c r="BTJ152" s="3"/>
      <c r="BTK152" s="3"/>
      <c r="BTL152" s="3"/>
      <c r="BTM152" s="3"/>
      <c r="BTN152" s="3"/>
      <c r="BTO152" s="3"/>
      <c r="BTP152" s="3"/>
      <c r="BTQ152" s="3"/>
      <c r="BTR152" s="3"/>
      <c r="BTS152" s="3"/>
      <c r="BTT152" s="3"/>
      <c r="BTU152" s="3"/>
      <c r="BTV152" s="3"/>
      <c r="BTW152" s="3"/>
      <c r="BTX152" s="3"/>
      <c r="BTY152" s="3"/>
      <c r="BTZ152" s="3"/>
      <c r="BUA152" s="3"/>
      <c r="BUB152" s="3"/>
      <c r="BUC152" s="3"/>
      <c r="BUD152" s="3"/>
      <c r="BUE152" s="3"/>
      <c r="BUF152" s="3"/>
      <c r="BUG152" s="3"/>
      <c r="BUH152" s="3"/>
      <c r="BUI152" s="3"/>
      <c r="BUJ152" s="3"/>
      <c r="BUK152" s="3"/>
      <c r="BUL152" s="3"/>
      <c r="BUM152" s="3"/>
      <c r="BUN152" s="3"/>
      <c r="BUO152" s="3"/>
      <c r="BUP152" s="3"/>
      <c r="BUQ152" s="3"/>
      <c r="BUR152" s="3"/>
      <c r="BUS152" s="3"/>
      <c r="BUT152" s="3"/>
      <c r="BUU152" s="3"/>
      <c r="BUV152" s="3"/>
      <c r="BUW152" s="3"/>
      <c r="BUX152" s="3"/>
      <c r="BUY152" s="3"/>
      <c r="BUZ152" s="3"/>
      <c r="BVA152" s="3"/>
      <c r="BVB152" s="3"/>
      <c r="BVC152" s="3"/>
      <c r="BVD152" s="3"/>
      <c r="BVE152" s="3"/>
      <c r="BVF152" s="3"/>
      <c r="BVG152" s="3"/>
      <c r="BVH152" s="3"/>
      <c r="BVI152" s="3"/>
      <c r="BVJ152" s="3"/>
      <c r="BVK152" s="3"/>
      <c r="BVL152" s="3"/>
      <c r="BVM152" s="3"/>
      <c r="BVN152" s="3"/>
      <c r="BVO152" s="3"/>
      <c r="BVP152" s="3"/>
      <c r="BVQ152" s="3"/>
      <c r="BVR152" s="3"/>
      <c r="BVS152" s="3"/>
      <c r="BVT152" s="3"/>
      <c r="BVU152" s="3"/>
      <c r="BVV152" s="3"/>
      <c r="BVW152" s="3"/>
      <c r="BVX152" s="3"/>
      <c r="BVY152" s="3"/>
      <c r="BVZ152" s="3"/>
      <c r="BWA152" s="3"/>
      <c r="BWB152" s="3"/>
      <c r="BWC152" s="3"/>
      <c r="BWD152" s="3"/>
      <c r="BWE152" s="3"/>
      <c r="BWF152" s="3"/>
      <c r="BWG152" s="3"/>
      <c r="BWH152" s="3"/>
      <c r="BWI152" s="3"/>
      <c r="BWJ152" s="3"/>
      <c r="BWK152" s="3"/>
      <c r="BWL152" s="3"/>
      <c r="BWM152" s="3"/>
      <c r="BWN152" s="3"/>
      <c r="BWO152" s="3"/>
      <c r="BWP152" s="3"/>
      <c r="BWQ152" s="3"/>
      <c r="BWR152" s="3"/>
      <c r="BWS152" s="3"/>
      <c r="BWT152" s="3"/>
      <c r="BWU152" s="3"/>
      <c r="BWV152" s="3"/>
      <c r="BWW152" s="3"/>
      <c r="BWX152" s="3"/>
      <c r="BWY152" s="3"/>
      <c r="BWZ152" s="3"/>
      <c r="BXA152" s="3"/>
      <c r="BXB152" s="3"/>
      <c r="BXC152" s="3"/>
      <c r="BXD152" s="3"/>
      <c r="BXE152" s="3"/>
      <c r="BXF152" s="3"/>
      <c r="BXG152" s="3"/>
      <c r="BXH152" s="3"/>
      <c r="BXI152" s="3"/>
      <c r="BXJ152" s="3"/>
      <c r="BXK152" s="3"/>
      <c r="BXL152" s="3"/>
      <c r="BXM152" s="3"/>
      <c r="BXN152" s="3"/>
      <c r="BXO152" s="3"/>
      <c r="BXP152" s="3"/>
      <c r="BXQ152" s="3"/>
      <c r="BXR152" s="3"/>
      <c r="BXS152" s="3"/>
      <c r="BXT152" s="3"/>
      <c r="BXU152" s="3"/>
      <c r="BXV152" s="3"/>
      <c r="BXW152" s="3"/>
      <c r="BXX152" s="3"/>
      <c r="BXY152" s="3"/>
      <c r="BXZ152" s="3"/>
      <c r="BYA152" s="3"/>
      <c r="BYB152" s="3"/>
      <c r="BYC152" s="3"/>
      <c r="BYD152" s="3"/>
      <c r="BYE152" s="3"/>
      <c r="BYF152" s="3"/>
      <c r="BYG152" s="3"/>
      <c r="BYH152" s="3"/>
      <c r="BYI152" s="3"/>
      <c r="BYJ152" s="3"/>
      <c r="BYK152" s="3"/>
      <c r="BYL152" s="3"/>
      <c r="BYM152" s="3"/>
      <c r="BYN152" s="3"/>
      <c r="BYO152" s="3"/>
      <c r="BYP152" s="3"/>
      <c r="BYQ152" s="3"/>
      <c r="BYR152" s="3"/>
      <c r="BYS152" s="3"/>
      <c r="BYT152" s="3"/>
      <c r="BYU152" s="3"/>
      <c r="BYV152" s="3"/>
      <c r="BYW152" s="3"/>
      <c r="BYX152" s="3"/>
      <c r="BYY152" s="3"/>
      <c r="BYZ152" s="3"/>
      <c r="BZA152" s="3"/>
      <c r="BZB152" s="3"/>
      <c r="BZC152" s="3"/>
      <c r="BZD152" s="3"/>
      <c r="BZE152" s="3"/>
      <c r="BZF152" s="3"/>
      <c r="BZG152" s="3"/>
      <c r="BZH152" s="3"/>
      <c r="BZI152" s="3"/>
      <c r="BZJ152" s="3"/>
      <c r="BZK152" s="3"/>
      <c r="BZL152" s="3"/>
      <c r="BZM152" s="3"/>
      <c r="BZN152" s="3"/>
      <c r="BZO152" s="3"/>
      <c r="BZP152" s="3"/>
      <c r="BZQ152" s="3"/>
      <c r="BZR152" s="3"/>
      <c r="BZS152" s="3"/>
      <c r="BZT152" s="3"/>
      <c r="BZU152" s="3"/>
      <c r="BZV152" s="3"/>
      <c r="BZW152" s="3"/>
      <c r="BZX152" s="3"/>
      <c r="BZY152" s="3"/>
      <c r="BZZ152" s="3"/>
      <c r="CAA152" s="3"/>
      <c r="CAB152" s="3"/>
      <c r="CAC152" s="3"/>
      <c r="CAD152" s="3"/>
      <c r="CAE152" s="3"/>
      <c r="CAF152" s="3"/>
      <c r="CAG152" s="3"/>
      <c r="CAH152" s="3"/>
      <c r="CAI152" s="3"/>
      <c r="CAJ152" s="3"/>
      <c r="CAK152" s="3"/>
      <c r="CAL152" s="3"/>
      <c r="CAM152" s="3"/>
      <c r="CAN152" s="3"/>
      <c r="CAO152" s="3"/>
      <c r="CAP152" s="3"/>
      <c r="CAQ152" s="3"/>
      <c r="CAR152" s="3"/>
      <c r="CAS152" s="3"/>
      <c r="CAT152" s="3"/>
      <c r="CAU152" s="3"/>
      <c r="CAV152" s="3"/>
      <c r="CAW152" s="3"/>
      <c r="CAX152" s="3"/>
      <c r="CAY152" s="3"/>
      <c r="CAZ152" s="3"/>
      <c r="CBA152" s="3"/>
      <c r="CBB152" s="3"/>
      <c r="CBC152" s="3"/>
      <c r="CBD152" s="3"/>
      <c r="CBE152" s="3"/>
      <c r="CBF152" s="3"/>
      <c r="CBG152" s="3"/>
      <c r="CBH152" s="3"/>
      <c r="CBI152" s="3"/>
      <c r="CBJ152" s="3"/>
      <c r="CBK152" s="3"/>
      <c r="CBL152" s="3"/>
      <c r="CBM152" s="3"/>
      <c r="CBN152" s="3"/>
      <c r="CBO152" s="3"/>
      <c r="CBP152" s="3"/>
      <c r="CBQ152" s="3"/>
      <c r="CBR152" s="3"/>
      <c r="CBS152" s="3"/>
      <c r="CBT152" s="3"/>
      <c r="CBU152" s="3"/>
      <c r="CBV152" s="3"/>
      <c r="CBW152" s="3"/>
      <c r="CBX152" s="3"/>
      <c r="CBY152" s="3"/>
      <c r="CBZ152" s="3"/>
      <c r="CCA152" s="3"/>
      <c r="CCB152" s="3"/>
      <c r="CCC152" s="3"/>
      <c r="CCD152" s="3"/>
      <c r="CCE152" s="3"/>
      <c r="CCF152" s="3"/>
      <c r="CCG152" s="3"/>
      <c r="CCH152" s="3"/>
      <c r="CCI152" s="3"/>
      <c r="CCJ152" s="3"/>
      <c r="CCK152" s="3"/>
      <c r="CCL152" s="3"/>
      <c r="CCM152" s="3"/>
      <c r="CCN152" s="3"/>
      <c r="CCO152" s="3"/>
      <c r="CCP152" s="3"/>
      <c r="CCQ152" s="3"/>
      <c r="CCR152" s="3"/>
      <c r="CCS152" s="3"/>
      <c r="CCT152" s="3"/>
      <c r="CCU152" s="3"/>
      <c r="CCV152" s="3"/>
      <c r="CCW152" s="3"/>
      <c r="CCX152" s="3"/>
      <c r="CCY152" s="3"/>
      <c r="CCZ152" s="3"/>
      <c r="CDA152" s="3"/>
      <c r="CDB152" s="3"/>
      <c r="CDC152" s="3"/>
      <c r="CDD152" s="3"/>
      <c r="CDE152" s="3"/>
      <c r="CDF152" s="3"/>
      <c r="CDG152" s="3"/>
      <c r="CDH152" s="3"/>
      <c r="CDI152" s="3"/>
      <c r="CDJ152" s="3"/>
      <c r="CDK152" s="3"/>
      <c r="CDL152" s="3"/>
      <c r="CDM152" s="3"/>
      <c r="CDN152" s="3"/>
      <c r="CDO152" s="3"/>
      <c r="CDP152" s="3"/>
      <c r="CDQ152" s="3"/>
      <c r="CDR152" s="3"/>
      <c r="CDS152" s="3"/>
      <c r="CDT152" s="3"/>
      <c r="CDU152" s="3"/>
      <c r="CDV152" s="3"/>
      <c r="CDW152" s="3"/>
      <c r="CDX152" s="3"/>
      <c r="CDY152" s="3"/>
      <c r="CDZ152" s="3"/>
      <c r="CEA152" s="3"/>
      <c r="CEB152" s="3"/>
      <c r="CEC152" s="3"/>
      <c r="CED152" s="3"/>
      <c r="CEE152" s="3"/>
      <c r="CEF152" s="3"/>
      <c r="CEG152" s="3"/>
      <c r="CEH152" s="3"/>
      <c r="CEI152" s="3"/>
      <c r="CEJ152" s="3"/>
      <c r="CEK152" s="3"/>
      <c r="CEL152" s="3"/>
      <c r="CEM152" s="3"/>
      <c r="CEN152" s="3"/>
      <c r="CEO152" s="3"/>
      <c r="CEP152" s="3"/>
      <c r="CEQ152" s="3"/>
      <c r="CER152" s="3"/>
      <c r="CES152" s="3"/>
      <c r="CET152" s="3"/>
      <c r="CEU152" s="3"/>
      <c r="CEV152" s="3"/>
      <c r="CEW152" s="3"/>
      <c r="CEX152" s="3"/>
      <c r="CEY152" s="3"/>
      <c r="CEZ152" s="3"/>
      <c r="CFA152" s="3"/>
      <c r="CFB152" s="3"/>
      <c r="CFC152" s="3"/>
      <c r="CFD152" s="3"/>
      <c r="CFE152" s="3"/>
      <c r="CFF152" s="3"/>
      <c r="CFG152" s="3"/>
      <c r="CFH152" s="3"/>
      <c r="CFI152" s="3"/>
      <c r="CFJ152" s="3"/>
      <c r="CFK152" s="3"/>
      <c r="CFL152" s="3"/>
      <c r="CFM152" s="3"/>
      <c r="CFN152" s="3"/>
      <c r="CFO152" s="3"/>
      <c r="CFP152" s="3"/>
      <c r="CFQ152" s="3"/>
      <c r="CFR152" s="3"/>
      <c r="CFS152" s="3"/>
      <c r="CFT152" s="3"/>
      <c r="CFU152" s="3"/>
      <c r="CFV152" s="3"/>
      <c r="CFW152" s="3"/>
      <c r="CFX152" s="3"/>
      <c r="CFY152" s="3"/>
      <c r="CFZ152" s="3"/>
      <c r="CGA152" s="3"/>
      <c r="CGB152" s="3"/>
      <c r="CGC152" s="3"/>
      <c r="CGD152" s="3"/>
      <c r="CGE152" s="3"/>
      <c r="CGF152" s="3"/>
      <c r="CGG152" s="3"/>
      <c r="CGH152" s="3"/>
      <c r="CGI152" s="3"/>
      <c r="CGJ152" s="3"/>
      <c r="CGK152" s="3"/>
      <c r="CGL152" s="3"/>
      <c r="CGM152" s="3"/>
      <c r="CGN152" s="3"/>
      <c r="CGO152" s="3"/>
      <c r="CGP152" s="3"/>
      <c r="CGQ152" s="3"/>
      <c r="CGR152" s="3"/>
      <c r="CGS152" s="3"/>
      <c r="CGT152" s="3"/>
      <c r="CGU152" s="3"/>
      <c r="CGV152" s="3"/>
      <c r="CGW152" s="3"/>
      <c r="CGX152" s="3"/>
      <c r="CGY152" s="3"/>
      <c r="CGZ152" s="3"/>
      <c r="CHA152" s="3"/>
      <c r="CHB152" s="3"/>
      <c r="CHC152" s="3"/>
      <c r="CHD152" s="3"/>
      <c r="CHE152" s="3"/>
      <c r="CHF152" s="3"/>
      <c r="CHG152" s="3"/>
      <c r="CHH152" s="3"/>
      <c r="CHI152" s="3"/>
      <c r="CHJ152" s="3"/>
      <c r="CHK152" s="3"/>
      <c r="CHL152" s="3"/>
      <c r="CHM152" s="3"/>
      <c r="CHN152" s="3"/>
      <c r="CHO152" s="3"/>
      <c r="CHP152" s="3"/>
      <c r="CHQ152" s="3"/>
      <c r="CHR152" s="3"/>
      <c r="CHS152" s="3"/>
      <c r="CHT152" s="3"/>
      <c r="CHU152" s="3"/>
      <c r="CHV152" s="3"/>
      <c r="CHW152" s="3"/>
      <c r="CHX152" s="3"/>
      <c r="CHY152" s="3"/>
      <c r="CHZ152" s="3"/>
      <c r="CIA152" s="3"/>
      <c r="CIB152" s="3"/>
      <c r="CIC152" s="3"/>
      <c r="CID152" s="3"/>
      <c r="CIE152" s="3"/>
      <c r="CIF152" s="3"/>
      <c r="CIG152" s="3"/>
      <c r="CIH152" s="3"/>
      <c r="CII152" s="3"/>
      <c r="CIJ152" s="3"/>
      <c r="CIK152" s="3"/>
      <c r="CIL152" s="3"/>
      <c r="CIM152" s="3"/>
      <c r="CIN152" s="3"/>
      <c r="CIO152" s="3"/>
      <c r="CIP152" s="3"/>
      <c r="CIQ152" s="3"/>
      <c r="CIR152" s="3"/>
      <c r="CIS152" s="3"/>
      <c r="CIT152" s="3"/>
      <c r="CIU152" s="3"/>
      <c r="CIV152" s="3"/>
      <c r="CIW152" s="3"/>
      <c r="CIX152" s="3"/>
      <c r="CIY152" s="3"/>
      <c r="CIZ152" s="3"/>
      <c r="CJA152" s="3"/>
      <c r="CJB152" s="3"/>
      <c r="CJC152" s="3"/>
      <c r="CJD152" s="3"/>
      <c r="CJE152" s="3"/>
      <c r="CJF152" s="3"/>
      <c r="CJG152" s="3"/>
      <c r="CJH152" s="3"/>
      <c r="CJI152" s="3"/>
      <c r="CJJ152" s="3"/>
      <c r="CJK152" s="3"/>
      <c r="CJL152" s="3"/>
      <c r="CJM152" s="3"/>
      <c r="CJN152" s="3"/>
      <c r="CJO152" s="3"/>
      <c r="CJP152" s="3"/>
      <c r="CJQ152" s="3"/>
      <c r="CJR152" s="3"/>
      <c r="CJS152" s="3"/>
      <c r="CJT152" s="3"/>
      <c r="CJU152" s="3"/>
      <c r="CJV152" s="3"/>
      <c r="CJW152" s="3"/>
      <c r="CJX152" s="3"/>
      <c r="CJY152" s="3"/>
      <c r="CJZ152" s="3"/>
      <c r="CKA152" s="3"/>
      <c r="CKB152" s="3"/>
      <c r="CKC152" s="3"/>
      <c r="CKD152" s="3"/>
      <c r="CKE152" s="3"/>
      <c r="CKF152" s="3"/>
      <c r="CKG152" s="3"/>
      <c r="CKH152" s="3"/>
      <c r="CKI152" s="3"/>
      <c r="CKJ152" s="3"/>
      <c r="CKK152" s="3"/>
      <c r="CKL152" s="3"/>
      <c r="CKM152" s="3"/>
      <c r="CKN152" s="3"/>
      <c r="CKO152" s="3"/>
      <c r="CKP152" s="3"/>
      <c r="CKQ152" s="3"/>
      <c r="CKR152" s="3"/>
      <c r="CKS152" s="3"/>
      <c r="CKT152" s="3"/>
      <c r="CKU152" s="3"/>
      <c r="CKV152" s="3"/>
      <c r="CKW152" s="3"/>
      <c r="CKX152" s="3"/>
      <c r="CKY152" s="3"/>
      <c r="CKZ152" s="3"/>
      <c r="CLA152" s="3"/>
      <c r="CLB152" s="3"/>
      <c r="CLC152" s="3"/>
      <c r="CLD152" s="3"/>
      <c r="CLE152" s="3"/>
      <c r="CLF152" s="3"/>
      <c r="CLG152" s="3"/>
      <c r="CLH152" s="3"/>
      <c r="CLI152" s="3"/>
      <c r="CLJ152" s="3"/>
      <c r="CLK152" s="3"/>
      <c r="CLL152" s="3"/>
      <c r="CLM152" s="3"/>
      <c r="CLN152" s="3"/>
      <c r="CLO152" s="3"/>
      <c r="CLP152" s="3"/>
      <c r="CLQ152" s="3"/>
      <c r="CLR152" s="3"/>
      <c r="CLS152" s="3"/>
      <c r="CLT152" s="3"/>
      <c r="CLU152" s="3"/>
      <c r="CLV152" s="3"/>
      <c r="CLW152" s="3"/>
      <c r="CLX152" s="3"/>
      <c r="CLY152" s="3"/>
      <c r="CLZ152" s="3"/>
      <c r="CMA152" s="3"/>
      <c r="CMB152" s="3"/>
      <c r="CMC152" s="3"/>
      <c r="CMD152" s="3"/>
      <c r="CME152" s="3"/>
      <c r="CMF152" s="3"/>
      <c r="CMG152" s="3"/>
      <c r="CMH152" s="3"/>
      <c r="CMI152" s="3"/>
      <c r="CMJ152" s="3"/>
      <c r="CMK152" s="3"/>
      <c r="CML152" s="3"/>
      <c r="CMM152" s="3"/>
      <c r="CMN152" s="3"/>
      <c r="CMO152" s="3"/>
      <c r="CMP152" s="3"/>
      <c r="CMQ152" s="3"/>
      <c r="CMR152" s="3"/>
      <c r="CMS152" s="3"/>
      <c r="CMT152" s="3"/>
      <c r="CMU152" s="3"/>
      <c r="CMV152" s="3"/>
      <c r="CMW152" s="3"/>
      <c r="CMX152" s="3"/>
      <c r="CMY152" s="3"/>
      <c r="CMZ152" s="3"/>
      <c r="CNA152" s="3"/>
      <c r="CNB152" s="3"/>
      <c r="CNC152" s="3"/>
      <c r="CND152" s="3"/>
      <c r="CNE152" s="3"/>
      <c r="CNF152" s="3"/>
      <c r="CNG152" s="3"/>
      <c r="CNH152" s="3"/>
      <c r="CNI152" s="3"/>
      <c r="CNJ152" s="3"/>
      <c r="CNK152" s="3"/>
      <c r="CNL152" s="3"/>
      <c r="CNM152" s="3"/>
      <c r="CNN152" s="3"/>
      <c r="CNO152" s="3"/>
      <c r="CNP152" s="3"/>
      <c r="CNQ152" s="3"/>
      <c r="CNR152" s="3"/>
      <c r="CNS152" s="3"/>
      <c r="CNT152" s="3"/>
      <c r="CNU152" s="3"/>
      <c r="CNV152" s="3"/>
      <c r="CNW152" s="3"/>
      <c r="CNX152" s="3"/>
      <c r="CNY152" s="3"/>
      <c r="CNZ152" s="3"/>
      <c r="COA152" s="3"/>
      <c r="COB152" s="3"/>
      <c r="COC152" s="3"/>
      <c r="COD152" s="3"/>
      <c r="COE152" s="3"/>
      <c r="COF152" s="3"/>
      <c r="COG152" s="3"/>
      <c r="COH152" s="3"/>
      <c r="COI152" s="3"/>
      <c r="COJ152" s="3"/>
      <c r="COK152" s="3"/>
      <c r="COL152" s="3"/>
      <c r="COM152" s="3"/>
      <c r="CON152" s="3"/>
      <c r="COO152" s="3"/>
      <c r="COP152" s="3"/>
      <c r="COQ152" s="3"/>
      <c r="COR152" s="3"/>
      <c r="COS152" s="3"/>
      <c r="COT152" s="3"/>
      <c r="COU152" s="3"/>
      <c r="COV152" s="3"/>
      <c r="COW152" s="3"/>
      <c r="COX152" s="3"/>
      <c r="COY152" s="3"/>
      <c r="COZ152" s="3"/>
      <c r="CPA152" s="3"/>
      <c r="CPB152" s="3"/>
      <c r="CPC152" s="3"/>
      <c r="CPD152" s="3"/>
      <c r="CPE152" s="3"/>
      <c r="CPF152" s="3"/>
      <c r="CPG152" s="3"/>
      <c r="CPH152" s="3"/>
      <c r="CPI152" s="3"/>
      <c r="CPJ152" s="3"/>
      <c r="CPK152" s="3"/>
      <c r="CPL152" s="3"/>
      <c r="CPM152" s="3"/>
      <c r="CPN152" s="3"/>
      <c r="CPO152" s="3"/>
      <c r="CPP152" s="3"/>
      <c r="CPQ152" s="3"/>
      <c r="CPR152" s="3"/>
      <c r="CPS152" s="3"/>
      <c r="CPT152" s="3"/>
      <c r="CPU152" s="3"/>
      <c r="CPV152" s="3"/>
      <c r="CPW152" s="3"/>
      <c r="CPX152" s="3"/>
      <c r="CPY152" s="3"/>
      <c r="CPZ152" s="3"/>
      <c r="CQA152" s="3"/>
      <c r="CQB152" s="3"/>
      <c r="CQC152" s="3"/>
      <c r="CQD152" s="3"/>
      <c r="CQE152" s="3"/>
      <c r="CQF152" s="3"/>
      <c r="CQG152" s="3"/>
      <c r="CQH152" s="3"/>
      <c r="CQI152" s="3"/>
      <c r="CQJ152" s="3"/>
      <c r="CQK152" s="3"/>
      <c r="CQL152" s="3"/>
      <c r="CQM152" s="3"/>
      <c r="CQN152" s="3"/>
      <c r="CQO152" s="3"/>
      <c r="CQP152" s="3"/>
      <c r="CQQ152" s="3"/>
      <c r="CQR152" s="3"/>
      <c r="CQS152" s="3"/>
      <c r="CQT152" s="3"/>
      <c r="CQU152" s="3"/>
      <c r="CQV152" s="3"/>
      <c r="CQW152" s="3"/>
      <c r="CQX152" s="3"/>
      <c r="CQY152" s="3"/>
      <c r="CQZ152" s="3"/>
      <c r="CRA152" s="3"/>
      <c r="CRB152" s="3"/>
      <c r="CRC152" s="3"/>
      <c r="CRD152" s="3"/>
      <c r="CRE152" s="3"/>
      <c r="CRF152" s="3"/>
      <c r="CRG152" s="3"/>
      <c r="CRH152" s="3"/>
      <c r="CRI152" s="3"/>
      <c r="CRJ152" s="3"/>
      <c r="CRK152" s="3"/>
      <c r="CRL152" s="3"/>
      <c r="CRM152" s="3"/>
      <c r="CRN152" s="3"/>
      <c r="CRO152" s="3"/>
      <c r="CRP152" s="3"/>
      <c r="CRQ152" s="3"/>
      <c r="CRR152" s="3"/>
      <c r="CRS152" s="3"/>
      <c r="CRT152" s="3"/>
      <c r="CRU152" s="3"/>
      <c r="CRV152" s="3"/>
      <c r="CRW152" s="3"/>
      <c r="CRX152" s="3"/>
      <c r="CRY152" s="3"/>
      <c r="CRZ152" s="3"/>
      <c r="CSA152" s="3"/>
      <c r="CSB152" s="3"/>
      <c r="CSC152" s="3"/>
      <c r="CSD152" s="3"/>
      <c r="CSE152" s="3"/>
      <c r="CSF152" s="3"/>
      <c r="CSG152" s="3"/>
      <c r="CSH152" s="3"/>
      <c r="CSI152" s="3"/>
      <c r="CSJ152" s="3"/>
      <c r="CSK152" s="3"/>
      <c r="CSL152" s="3"/>
      <c r="CSM152" s="3"/>
      <c r="CSN152" s="3"/>
      <c r="CSO152" s="3"/>
      <c r="CSP152" s="3"/>
      <c r="CSQ152" s="3"/>
      <c r="CSR152" s="3"/>
      <c r="CSS152" s="3"/>
      <c r="CST152" s="3"/>
      <c r="CSU152" s="3"/>
      <c r="CSV152" s="3"/>
      <c r="CSW152" s="3"/>
      <c r="CSX152" s="3"/>
      <c r="CSY152" s="3"/>
      <c r="CSZ152" s="3"/>
      <c r="CTA152" s="3"/>
      <c r="CTB152" s="3"/>
      <c r="CTC152" s="3"/>
      <c r="CTD152" s="3"/>
      <c r="CTE152" s="3"/>
      <c r="CTF152" s="3"/>
      <c r="CTG152" s="3"/>
      <c r="CTH152" s="3"/>
      <c r="CTI152" s="3"/>
      <c r="CTJ152" s="3"/>
      <c r="CTK152" s="3"/>
      <c r="CTL152" s="3"/>
      <c r="CTM152" s="3"/>
      <c r="CTN152" s="3"/>
      <c r="CTO152" s="3"/>
      <c r="CTP152" s="3"/>
      <c r="CTQ152" s="3"/>
      <c r="CTR152" s="3"/>
      <c r="CTS152" s="3"/>
      <c r="CTT152" s="3"/>
      <c r="CTU152" s="3"/>
      <c r="CTV152" s="3"/>
      <c r="CTW152" s="3"/>
      <c r="CTX152" s="3"/>
      <c r="CTY152" s="3"/>
      <c r="CTZ152" s="3"/>
      <c r="CUA152" s="3"/>
      <c r="CUB152" s="3"/>
      <c r="CUC152" s="3"/>
      <c r="CUD152" s="3"/>
      <c r="CUE152" s="3"/>
      <c r="CUF152" s="3"/>
      <c r="CUG152" s="3"/>
      <c r="CUH152" s="3"/>
      <c r="CUI152" s="3"/>
      <c r="CUJ152" s="3"/>
      <c r="CUK152" s="3"/>
      <c r="CUL152" s="3"/>
      <c r="CUM152" s="3"/>
      <c r="CUN152" s="3"/>
      <c r="CUO152" s="3"/>
      <c r="CUP152" s="3"/>
      <c r="CUQ152" s="3"/>
      <c r="CUR152" s="3"/>
      <c r="CUS152" s="3"/>
      <c r="CUT152" s="3"/>
      <c r="CUU152" s="3"/>
      <c r="CUV152" s="3"/>
      <c r="CUW152" s="3"/>
      <c r="CUX152" s="3"/>
      <c r="CUY152" s="3"/>
      <c r="CUZ152" s="3"/>
      <c r="CVA152" s="3"/>
      <c r="CVB152" s="3"/>
      <c r="CVC152" s="3"/>
      <c r="CVD152" s="3"/>
      <c r="CVE152" s="3"/>
      <c r="CVF152" s="3"/>
      <c r="CVG152" s="3"/>
      <c r="CVH152" s="3"/>
      <c r="CVI152" s="3"/>
      <c r="CVJ152" s="3"/>
      <c r="CVK152" s="3"/>
      <c r="CVL152" s="3"/>
      <c r="CVM152" s="3"/>
      <c r="CVN152" s="3"/>
      <c r="CVO152" s="3"/>
      <c r="CVP152" s="3"/>
      <c r="CVQ152" s="3"/>
      <c r="CVR152" s="3"/>
      <c r="CVS152" s="3"/>
      <c r="CVT152" s="3"/>
      <c r="CVU152" s="3"/>
      <c r="CVV152" s="3"/>
      <c r="CVW152" s="3"/>
      <c r="CVX152" s="3"/>
      <c r="CVY152" s="3"/>
      <c r="CVZ152" s="3"/>
      <c r="CWA152" s="3"/>
      <c r="CWB152" s="3"/>
      <c r="CWC152" s="3"/>
      <c r="CWD152" s="3"/>
      <c r="CWE152" s="3"/>
      <c r="CWF152" s="3"/>
      <c r="CWG152" s="3"/>
      <c r="CWH152" s="3"/>
      <c r="CWI152" s="3"/>
      <c r="CWJ152" s="3"/>
      <c r="CWK152" s="3"/>
      <c r="CWL152" s="3"/>
      <c r="CWM152" s="3"/>
      <c r="CWN152" s="3"/>
      <c r="CWO152" s="3"/>
      <c r="CWP152" s="3"/>
      <c r="CWQ152" s="3"/>
      <c r="CWR152" s="3"/>
      <c r="CWS152" s="3"/>
      <c r="CWT152" s="3"/>
      <c r="CWU152" s="3"/>
      <c r="CWV152" s="3"/>
      <c r="CWW152" s="3"/>
      <c r="CWX152" s="3"/>
      <c r="CWY152" s="3"/>
      <c r="CWZ152" s="3"/>
      <c r="CXA152" s="3"/>
      <c r="CXB152" s="3"/>
      <c r="CXC152" s="3"/>
      <c r="CXD152" s="3"/>
      <c r="CXE152" s="3"/>
      <c r="CXF152" s="3"/>
      <c r="CXG152" s="3"/>
      <c r="CXH152" s="3"/>
      <c r="CXI152" s="3"/>
      <c r="CXJ152" s="3"/>
      <c r="CXK152" s="3"/>
      <c r="CXL152" s="3"/>
      <c r="CXM152" s="3"/>
      <c r="CXN152" s="3"/>
      <c r="CXO152" s="3"/>
      <c r="CXP152" s="3"/>
      <c r="CXQ152" s="3"/>
      <c r="CXR152" s="3"/>
      <c r="CXS152" s="3"/>
      <c r="CXT152" s="3"/>
      <c r="CXU152" s="3"/>
      <c r="CXV152" s="3"/>
      <c r="CXW152" s="3"/>
      <c r="CXX152" s="3"/>
      <c r="CXY152" s="3"/>
      <c r="CXZ152" s="3"/>
      <c r="CYA152" s="3"/>
      <c r="CYB152" s="3"/>
      <c r="CYC152" s="3"/>
      <c r="CYD152" s="3"/>
      <c r="CYE152" s="3"/>
      <c r="CYF152" s="3"/>
      <c r="CYG152" s="3"/>
      <c r="CYH152" s="3"/>
      <c r="CYI152" s="3"/>
      <c r="CYJ152" s="3"/>
      <c r="CYK152" s="3"/>
      <c r="CYL152" s="3"/>
      <c r="CYM152" s="3"/>
      <c r="CYN152" s="3"/>
      <c r="CYO152" s="3"/>
      <c r="CYP152" s="3"/>
      <c r="CYQ152" s="3"/>
      <c r="CYR152" s="3"/>
      <c r="CYS152" s="3"/>
      <c r="CYT152" s="3"/>
      <c r="CYU152" s="3"/>
      <c r="CYV152" s="3"/>
      <c r="CYW152" s="3"/>
      <c r="CYX152" s="3"/>
      <c r="CYY152" s="3"/>
      <c r="CYZ152" s="3"/>
      <c r="CZA152" s="3"/>
      <c r="CZB152" s="3"/>
      <c r="CZC152" s="3"/>
      <c r="CZD152" s="3"/>
      <c r="CZE152" s="3"/>
      <c r="CZF152" s="3"/>
      <c r="CZG152" s="3"/>
      <c r="CZH152" s="3"/>
      <c r="CZI152" s="3"/>
      <c r="CZJ152" s="3"/>
      <c r="CZK152" s="3"/>
      <c r="CZL152" s="3"/>
      <c r="CZM152" s="3"/>
      <c r="CZN152" s="3"/>
      <c r="CZO152" s="3"/>
      <c r="CZP152" s="3"/>
      <c r="CZQ152" s="3"/>
      <c r="CZR152" s="3"/>
      <c r="CZS152" s="3"/>
      <c r="CZT152" s="3"/>
      <c r="CZU152" s="3"/>
      <c r="CZV152" s="3"/>
      <c r="CZW152" s="3"/>
      <c r="CZX152" s="3"/>
      <c r="CZY152" s="3"/>
      <c r="CZZ152" s="3"/>
      <c r="DAA152" s="3"/>
      <c r="DAB152" s="3"/>
      <c r="DAC152" s="3"/>
      <c r="DAD152" s="3"/>
      <c r="DAE152" s="3"/>
      <c r="DAF152" s="3"/>
      <c r="DAG152" s="3"/>
      <c r="DAH152" s="3"/>
      <c r="DAI152" s="3"/>
      <c r="DAJ152" s="3"/>
      <c r="DAK152" s="3"/>
      <c r="DAL152" s="3"/>
      <c r="DAM152" s="3"/>
      <c r="DAN152" s="3"/>
      <c r="DAO152" s="3"/>
      <c r="DAP152" s="3"/>
      <c r="DAQ152" s="3"/>
      <c r="DAR152" s="3"/>
      <c r="DAS152" s="3"/>
      <c r="DAT152" s="3"/>
      <c r="DAU152" s="3"/>
      <c r="DAV152" s="3"/>
      <c r="DAW152" s="3"/>
      <c r="DAX152" s="3"/>
      <c r="DAY152" s="3"/>
      <c r="DAZ152" s="3"/>
      <c r="DBA152" s="3"/>
      <c r="DBB152" s="3"/>
      <c r="DBC152" s="3"/>
      <c r="DBD152" s="3"/>
      <c r="DBE152" s="3"/>
      <c r="DBF152" s="3"/>
      <c r="DBG152" s="3"/>
      <c r="DBH152" s="3"/>
      <c r="DBI152" s="3"/>
      <c r="DBJ152" s="3"/>
      <c r="DBK152" s="3"/>
      <c r="DBL152" s="3"/>
      <c r="DBM152" s="3"/>
      <c r="DBN152" s="3"/>
      <c r="DBO152" s="3"/>
      <c r="DBP152" s="3"/>
      <c r="DBQ152" s="3"/>
      <c r="DBR152" s="3"/>
      <c r="DBS152" s="3"/>
      <c r="DBT152" s="3"/>
      <c r="DBU152" s="3"/>
      <c r="DBV152" s="3"/>
      <c r="DBW152" s="3"/>
      <c r="DBX152" s="3"/>
      <c r="DBY152" s="3"/>
      <c r="DBZ152" s="3"/>
      <c r="DCA152" s="3"/>
      <c r="DCB152" s="3"/>
      <c r="DCC152" s="3"/>
      <c r="DCD152" s="3"/>
      <c r="DCE152" s="3"/>
      <c r="DCF152" s="3"/>
      <c r="DCG152" s="3"/>
      <c r="DCH152" s="3"/>
      <c r="DCI152" s="3"/>
      <c r="DCJ152" s="3"/>
      <c r="DCK152" s="3"/>
      <c r="DCL152" s="3"/>
      <c r="DCM152" s="3"/>
      <c r="DCN152" s="3"/>
      <c r="DCO152" s="3"/>
      <c r="DCP152" s="3"/>
      <c r="DCQ152" s="3"/>
      <c r="DCR152" s="3"/>
      <c r="DCS152" s="3"/>
      <c r="DCT152" s="3"/>
      <c r="DCU152" s="3"/>
      <c r="DCV152" s="3"/>
      <c r="DCW152" s="3"/>
      <c r="DCX152" s="3"/>
      <c r="DCY152" s="3"/>
      <c r="DCZ152" s="3"/>
      <c r="DDA152" s="3"/>
      <c r="DDB152" s="3"/>
      <c r="DDC152" s="3"/>
      <c r="DDD152" s="3"/>
      <c r="DDE152" s="3"/>
      <c r="DDF152" s="3"/>
      <c r="DDG152" s="3"/>
      <c r="DDH152" s="3"/>
      <c r="DDI152" s="3"/>
      <c r="DDJ152" s="3"/>
      <c r="DDK152" s="3"/>
      <c r="DDL152" s="3"/>
      <c r="DDM152" s="3"/>
      <c r="DDN152" s="3"/>
      <c r="DDO152" s="3"/>
      <c r="DDP152" s="3"/>
      <c r="DDQ152" s="3"/>
      <c r="DDR152" s="3"/>
      <c r="DDS152" s="3"/>
      <c r="DDT152" s="3"/>
      <c r="DDU152" s="3"/>
      <c r="DDV152" s="3"/>
      <c r="DDW152" s="3"/>
      <c r="DDX152" s="3"/>
      <c r="DDY152" s="3"/>
      <c r="DDZ152" s="3"/>
      <c r="DEA152" s="3"/>
      <c r="DEB152" s="3"/>
      <c r="DEC152" s="3"/>
      <c r="DED152" s="3"/>
      <c r="DEE152" s="3"/>
      <c r="DEF152" s="3"/>
      <c r="DEG152" s="3"/>
      <c r="DEH152" s="3"/>
      <c r="DEI152" s="3"/>
      <c r="DEJ152" s="3"/>
      <c r="DEK152" s="3"/>
      <c r="DEL152" s="3"/>
      <c r="DEM152" s="3"/>
      <c r="DEN152" s="3"/>
      <c r="DEO152" s="3"/>
      <c r="DEP152" s="3"/>
      <c r="DEQ152" s="3"/>
      <c r="DER152" s="3"/>
      <c r="DES152" s="3"/>
      <c r="DET152" s="3"/>
      <c r="DEU152" s="3"/>
      <c r="DEV152" s="3"/>
      <c r="DEW152" s="3"/>
      <c r="DEX152" s="3"/>
      <c r="DEY152" s="3"/>
      <c r="DEZ152" s="3"/>
      <c r="DFA152" s="3"/>
      <c r="DFB152" s="3"/>
      <c r="DFC152" s="3"/>
      <c r="DFD152" s="3"/>
      <c r="DFE152" s="3"/>
      <c r="DFF152" s="3"/>
      <c r="DFG152" s="3"/>
      <c r="DFH152" s="3"/>
      <c r="DFI152" s="3"/>
      <c r="DFJ152" s="3"/>
      <c r="DFK152" s="3"/>
      <c r="DFL152" s="3"/>
      <c r="DFM152" s="3"/>
      <c r="DFN152" s="3"/>
      <c r="DFO152" s="3"/>
      <c r="DFP152" s="3"/>
      <c r="DFQ152" s="3"/>
      <c r="DFR152" s="3"/>
      <c r="DFS152" s="3"/>
      <c r="DFT152" s="3"/>
      <c r="DFU152" s="3"/>
      <c r="DFV152" s="3"/>
      <c r="DFW152" s="3"/>
      <c r="DFX152" s="3"/>
      <c r="DFY152" s="3"/>
      <c r="DFZ152" s="3"/>
      <c r="DGA152" s="3"/>
      <c r="DGB152" s="3"/>
      <c r="DGC152" s="3"/>
      <c r="DGD152" s="3"/>
      <c r="DGE152" s="3"/>
      <c r="DGF152" s="3"/>
      <c r="DGG152" s="3"/>
      <c r="DGH152" s="3"/>
      <c r="DGI152" s="3"/>
      <c r="DGJ152" s="3"/>
      <c r="DGK152" s="3"/>
      <c r="DGL152" s="3"/>
      <c r="DGM152" s="3"/>
      <c r="DGN152" s="3"/>
      <c r="DGO152" s="3"/>
      <c r="DGP152" s="3"/>
      <c r="DGQ152" s="3"/>
      <c r="DGR152" s="3"/>
      <c r="DGS152" s="3"/>
      <c r="DGT152" s="3"/>
      <c r="DGU152" s="3"/>
      <c r="DGV152" s="3"/>
      <c r="DGW152" s="3"/>
      <c r="DGX152" s="3"/>
      <c r="DGY152" s="3"/>
      <c r="DGZ152" s="3"/>
      <c r="DHA152" s="3"/>
      <c r="DHB152" s="3"/>
      <c r="DHC152" s="3"/>
      <c r="DHD152" s="3"/>
      <c r="DHE152" s="3"/>
      <c r="DHF152" s="3"/>
      <c r="DHG152" s="3"/>
      <c r="DHH152" s="3"/>
      <c r="DHI152" s="3"/>
      <c r="DHJ152" s="3"/>
      <c r="DHK152" s="3"/>
      <c r="DHL152" s="3"/>
      <c r="DHM152" s="3"/>
      <c r="DHN152" s="3"/>
      <c r="DHO152" s="3"/>
      <c r="DHP152" s="3"/>
      <c r="DHQ152" s="3"/>
      <c r="DHR152" s="3"/>
      <c r="DHS152" s="3"/>
      <c r="DHT152" s="3"/>
      <c r="DHU152" s="3"/>
      <c r="DHV152" s="3"/>
      <c r="DHW152" s="3"/>
      <c r="DHX152" s="3"/>
      <c r="DHY152" s="3"/>
      <c r="DHZ152" s="3"/>
      <c r="DIA152" s="3"/>
      <c r="DIB152" s="3"/>
      <c r="DIC152" s="3"/>
      <c r="DID152" s="3"/>
      <c r="DIE152" s="3"/>
      <c r="DIF152" s="3"/>
      <c r="DIG152" s="3"/>
      <c r="DIH152" s="3"/>
      <c r="DII152" s="3"/>
      <c r="DIJ152" s="3"/>
      <c r="DIK152" s="3"/>
      <c r="DIL152" s="3"/>
      <c r="DIM152" s="3"/>
      <c r="DIN152" s="3"/>
      <c r="DIO152" s="3"/>
      <c r="DIP152" s="3"/>
      <c r="DIQ152" s="3"/>
      <c r="DIR152" s="3"/>
      <c r="DIS152" s="3"/>
      <c r="DIT152" s="3"/>
      <c r="DIU152" s="3"/>
      <c r="DIV152" s="3"/>
      <c r="DIW152" s="3"/>
      <c r="DIX152" s="3"/>
      <c r="DIY152" s="3"/>
      <c r="DIZ152" s="3"/>
      <c r="DJA152" s="3"/>
      <c r="DJB152" s="3"/>
      <c r="DJC152" s="3"/>
      <c r="DJD152" s="3"/>
      <c r="DJE152" s="3"/>
      <c r="DJF152" s="3"/>
      <c r="DJG152" s="3"/>
      <c r="DJH152" s="3"/>
      <c r="DJI152" s="3"/>
      <c r="DJJ152" s="3"/>
      <c r="DJK152" s="3"/>
      <c r="DJL152" s="3"/>
      <c r="DJM152" s="3"/>
      <c r="DJN152" s="3"/>
      <c r="DJO152" s="3"/>
      <c r="DJP152" s="3"/>
      <c r="DJQ152" s="3"/>
      <c r="DJR152" s="3"/>
      <c r="DJS152" s="3"/>
      <c r="DJT152" s="3"/>
      <c r="DJU152" s="3"/>
      <c r="DJV152" s="3"/>
      <c r="DJW152" s="3"/>
      <c r="DJX152" s="3"/>
      <c r="DJY152" s="3"/>
      <c r="DJZ152" s="3"/>
      <c r="DKA152" s="3"/>
      <c r="DKB152" s="3"/>
      <c r="DKC152" s="3"/>
      <c r="DKD152" s="3"/>
      <c r="DKE152" s="3"/>
      <c r="DKF152" s="3"/>
      <c r="DKG152" s="3"/>
      <c r="DKH152" s="3"/>
      <c r="DKI152" s="3"/>
      <c r="DKJ152" s="3"/>
      <c r="DKK152" s="3"/>
      <c r="DKL152" s="3"/>
      <c r="DKM152" s="3"/>
      <c r="DKN152" s="3"/>
      <c r="DKO152" s="3"/>
      <c r="DKP152" s="3"/>
      <c r="DKQ152" s="3"/>
      <c r="DKR152" s="3"/>
      <c r="DKS152" s="3"/>
      <c r="DKT152" s="3"/>
      <c r="DKU152" s="3"/>
      <c r="DKV152" s="3"/>
      <c r="DKW152" s="3"/>
      <c r="DKX152" s="3"/>
      <c r="DKY152" s="3"/>
      <c r="DKZ152" s="3"/>
      <c r="DLA152" s="3"/>
      <c r="DLB152" s="3"/>
      <c r="DLC152" s="3"/>
      <c r="DLD152" s="3"/>
      <c r="DLE152" s="3"/>
      <c r="DLF152" s="3"/>
      <c r="DLG152" s="3"/>
      <c r="DLH152" s="3"/>
      <c r="DLI152" s="3"/>
      <c r="DLJ152" s="3"/>
      <c r="DLK152" s="3"/>
      <c r="DLL152" s="3"/>
      <c r="DLM152" s="3"/>
      <c r="DLN152" s="3"/>
      <c r="DLO152" s="3"/>
      <c r="DLP152" s="3"/>
      <c r="DLQ152" s="3"/>
      <c r="DLR152" s="3"/>
      <c r="DLS152" s="3"/>
      <c r="DLT152" s="3"/>
      <c r="DLU152" s="3"/>
      <c r="DLV152" s="3"/>
      <c r="DLW152" s="3"/>
      <c r="DLX152" s="3"/>
      <c r="DLY152" s="3"/>
      <c r="DLZ152" s="3"/>
      <c r="DMA152" s="3"/>
      <c r="DMB152" s="3"/>
      <c r="DMC152" s="3"/>
      <c r="DMD152" s="3"/>
      <c r="DME152" s="3"/>
      <c r="DMF152" s="3"/>
      <c r="DMG152" s="3"/>
      <c r="DMH152" s="3"/>
      <c r="DMI152" s="3"/>
      <c r="DMJ152" s="3"/>
      <c r="DMK152" s="3"/>
      <c r="DML152" s="3"/>
      <c r="DMM152" s="3"/>
      <c r="DMN152" s="3"/>
      <c r="DMO152" s="3"/>
      <c r="DMP152" s="3"/>
      <c r="DMQ152" s="3"/>
      <c r="DMR152" s="3"/>
      <c r="DMS152" s="3"/>
      <c r="DMT152" s="3"/>
      <c r="DMU152" s="3"/>
      <c r="DMV152" s="3"/>
      <c r="DMW152" s="3"/>
      <c r="DMX152" s="3"/>
      <c r="DMY152" s="3"/>
      <c r="DMZ152" s="3"/>
      <c r="DNA152" s="3"/>
      <c r="DNB152" s="3"/>
      <c r="DNC152" s="3"/>
      <c r="DND152" s="3"/>
      <c r="DNE152" s="3"/>
      <c r="DNF152" s="3"/>
      <c r="DNG152" s="3"/>
      <c r="DNH152" s="3"/>
      <c r="DNI152" s="3"/>
      <c r="DNJ152" s="3"/>
      <c r="DNK152" s="3"/>
      <c r="DNL152" s="3"/>
      <c r="DNM152" s="3"/>
      <c r="DNN152" s="3"/>
      <c r="DNO152" s="3"/>
      <c r="DNP152" s="3"/>
      <c r="DNQ152" s="3"/>
      <c r="DNR152" s="3"/>
      <c r="DNS152" s="3"/>
      <c r="DNT152" s="3"/>
      <c r="DNU152" s="3"/>
      <c r="DNV152" s="3"/>
      <c r="DNW152" s="3"/>
      <c r="DNX152" s="3"/>
      <c r="DNY152" s="3"/>
      <c r="DNZ152" s="3"/>
      <c r="DOA152" s="3"/>
      <c r="DOB152" s="3"/>
      <c r="DOC152" s="3"/>
      <c r="DOD152" s="3"/>
      <c r="DOE152" s="3"/>
      <c r="DOF152" s="3"/>
      <c r="DOG152" s="3"/>
      <c r="DOH152" s="3"/>
      <c r="DOI152" s="3"/>
      <c r="DOJ152" s="3"/>
      <c r="DOK152" s="3"/>
      <c r="DOL152" s="3"/>
      <c r="DOM152" s="3"/>
      <c r="DON152" s="3"/>
      <c r="DOO152" s="3"/>
      <c r="DOP152" s="3"/>
      <c r="DOQ152" s="3"/>
      <c r="DOR152" s="3"/>
      <c r="DOS152" s="3"/>
      <c r="DOT152" s="3"/>
      <c r="DOU152" s="3"/>
      <c r="DOV152" s="3"/>
      <c r="DOW152" s="3"/>
      <c r="DOX152" s="3"/>
      <c r="DOY152" s="3"/>
      <c r="DOZ152" s="3"/>
      <c r="DPA152" s="3"/>
      <c r="DPB152" s="3"/>
      <c r="DPC152" s="3"/>
      <c r="DPD152" s="3"/>
      <c r="DPE152" s="3"/>
      <c r="DPF152" s="3"/>
      <c r="DPG152" s="3"/>
      <c r="DPH152" s="3"/>
      <c r="DPI152" s="3"/>
      <c r="DPJ152" s="3"/>
      <c r="DPK152" s="3"/>
      <c r="DPL152" s="3"/>
      <c r="DPM152" s="3"/>
      <c r="DPN152" s="3"/>
      <c r="DPO152" s="3"/>
      <c r="DPP152" s="3"/>
      <c r="DPQ152" s="3"/>
      <c r="DPR152" s="3"/>
      <c r="DPS152" s="3"/>
      <c r="DPT152" s="3"/>
      <c r="DPU152" s="3"/>
      <c r="DPV152" s="3"/>
      <c r="DPW152" s="3"/>
      <c r="DPX152" s="3"/>
      <c r="DPY152" s="3"/>
      <c r="DPZ152" s="3"/>
      <c r="DQA152" s="3"/>
      <c r="DQB152" s="3"/>
      <c r="DQC152" s="3"/>
      <c r="DQD152" s="3"/>
      <c r="DQE152" s="3"/>
      <c r="DQF152" s="3"/>
      <c r="DQG152" s="3"/>
      <c r="DQH152" s="3"/>
      <c r="DQI152" s="3"/>
      <c r="DQJ152" s="3"/>
      <c r="DQK152" s="3"/>
      <c r="DQL152" s="3"/>
      <c r="DQM152" s="3"/>
      <c r="DQN152" s="3"/>
      <c r="DQO152" s="3"/>
      <c r="DQP152" s="3"/>
      <c r="DQQ152" s="3"/>
      <c r="DQR152" s="3"/>
      <c r="DQS152" s="3"/>
      <c r="DQT152" s="3"/>
      <c r="DQU152" s="3"/>
      <c r="DQV152" s="3"/>
      <c r="DQW152" s="3"/>
      <c r="DQX152" s="3"/>
      <c r="DQY152" s="3"/>
      <c r="DQZ152" s="3"/>
      <c r="DRA152" s="3"/>
      <c r="DRB152" s="3"/>
      <c r="DRC152" s="3"/>
      <c r="DRD152" s="3"/>
      <c r="DRE152" s="3"/>
      <c r="DRF152" s="3"/>
      <c r="DRG152" s="3"/>
      <c r="DRH152" s="3"/>
      <c r="DRI152" s="3"/>
      <c r="DRJ152" s="3"/>
      <c r="DRK152" s="3"/>
      <c r="DRL152" s="3"/>
      <c r="DRM152" s="3"/>
      <c r="DRN152" s="3"/>
      <c r="DRO152" s="3"/>
      <c r="DRP152" s="3"/>
      <c r="DRQ152" s="3"/>
      <c r="DRR152" s="3"/>
      <c r="DRS152" s="3"/>
      <c r="DRT152" s="3"/>
      <c r="DRU152" s="3"/>
      <c r="DRV152" s="3"/>
      <c r="DRW152" s="3"/>
      <c r="DRX152" s="3"/>
      <c r="DRY152" s="3"/>
      <c r="DRZ152" s="3"/>
      <c r="DSA152" s="3"/>
      <c r="DSB152" s="3"/>
      <c r="DSC152" s="3"/>
      <c r="DSD152" s="3"/>
      <c r="DSE152" s="3"/>
      <c r="DSF152" s="3"/>
      <c r="DSG152" s="3"/>
      <c r="DSH152" s="3"/>
      <c r="DSI152" s="3"/>
      <c r="DSJ152" s="3"/>
      <c r="DSK152" s="3"/>
      <c r="DSL152" s="3"/>
      <c r="DSM152" s="3"/>
      <c r="DSN152" s="3"/>
      <c r="DSO152" s="3"/>
      <c r="DSP152" s="3"/>
      <c r="DSQ152" s="3"/>
      <c r="DSR152" s="3"/>
      <c r="DSS152" s="3"/>
      <c r="DST152" s="3"/>
      <c r="DSU152" s="3"/>
      <c r="DSV152" s="3"/>
      <c r="DSW152" s="3"/>
      <c r="DSX152" s="3"/>
      <c r="DSY152" s="3"/>
      <c r="DSZ152" s="3"/>
      <c r="DTA152" s="3"/>
      <c r="DTB152" s="3"/>
      <c r="DTC152" s="3"/>
      <c r="DTD152" s="3"/>
      <c r="DTE152" s="3"/>
      <c r="DTF152" s="3"/>
      <c r="DTG152" s="3"/>
      <c r="DTH152" s="3"/>
      <c r="DTI152" s="3"/>
      <c r="DTJ152" s="3"/>
      <c r="DTK152" s="3"/>
      <c r="DTL152" s="3"/>
      <c r="DTM152" s="3"/>
      <c r="DTN152" s="3"/>
      <c r="DTO152" s="3"/>
      <c r="DTP152" s="3"/>
      <c r="DTQ152" s="3"/>
      <c r="DTR152" s="3"/>
      <c r="DTS152" s="3"/>
      <c r="DTT152" s="3"/>
      <c r="DTU152" s="3"/>
      <c r="DTV152" s="3"/>
      <c r="DTW152" s="3"/>
      <c r="DTX152" s="3"/>
      <c r="DTY152" s="3"/>
      <c r="DTZ152" s="3"/>
      <c r="DUA152" s="3"/>
      <c r="DUB152" s="3"/>
      <c r="DUC152" s="3"/>
      <c r="DUD152" s="3"/>
      <c r="DUE152" s="3"/>
      <c r="DUF152" s="3"/>
      <c r="DUG152" s="3"/>
      <c r="DUH152" s="3"/>
      <c r="DUI152" s="3"/>
      <c r="DUJ152" s="3"/>
      <c r="DUK152" s="3"/>
      <c r="DUL152" s="3"/>
      <c r="DUM152" s="3"/>
      <c r="DUN152" s="3"/>
      <c r="DUO152" s="3"/>
      <c r="DUP152" s="3"/>
      <c r="DUQ152" s="3"/>
      <c r="DUR152" s="3"/>
      <c r="DUS152" s="3"/>
      <c r="DUT152" s="3"/>
      <c r="DUU152" s="3"/>
      <c r="DUV152" s="3"/>
      <c r="DUW152" s="3"/>
      <c r="DUX152" s="3"/>
      <c r="DUY152" s="3"/>
      <c r="DUZ152" s="3"/>
      <c r="DVA152" s="3"/>
      <c r="DVB152" s="3"/>
      <c r="DVC152" s="3"/>
      <c r="DVD152" s="3"/>
      <c r="DVE152" s="3"/>
      <c r="DVF152" s="3"/>
      <c r="DVG152" s="3"/>
      <c r="DVH152" s="3"/>
      <c r="DVI152" s="3"/>
      <c r="DVJ152" s="3"/>
      <c r="DVK152" s="3"/>
      <c r="DVL152" s="3"/>
      <c r="DVM152" s="3"/>
      <c r="DVN152" s="3"/>
      <c r="DVO152" s="3"/>
      <c r="DVP152" s="3"/>
      <c r="DVQ152" s="3"/>
      <c r="DVR152" s="3"/>
      <c r="DVS152" s="3"/>
      <c r="DVT152" s="3"/>
      <c r="DVU152" s="3"/>
      <c r="DVV152" s="3"/>
      <c r="DVW152" s="3"/>
      <c r="DVX152" s="3"/>
      <c r="DVY152" s="3"/>
      <c r="DVZ152" s="3"/>
      <c r="DWA152" s="3"/>
      <c r="DWB152" s="3"/>
      <c r="DWC152" s="3"/>
      <c r="DWD152" s="3"/>
      <c r="DWE152" s="3"/>
      <c r="DWF152" s="3"/>
      <c r="DWG152" s="3"/>
      <c r="DWH152" s="3"/>
      <c r="DWI152" s="3"/>
      <c r="DWJ152" s="3"/>
      <c r="DWK152" s="3"/>
      <c r="DWL152" s="3"/>
      <c r="DWM152" s="3"/>
      <c r="DWN152" s="3"/>
      <c r="DWO152" s="3"/>
      <c r="DWP152" s="3"/>
      <c r="DWQ152" s="3"/>
      <c r="DWR152" s="3"/>
      <c r="DWS152" s="3"/>
      <c r="DWT152" s="3"/>
      <c r="DWU152" s="3"/>
      <c r="DWV152" s="3"/>
      <c r="DWW152" s="3"/>
      <c r="DWX152" s="3"/>
      <c r="DWY152" s="3"/>
      <c r="DWZ152" s="3"/>
      <c r="DXA152" s="3"/>
      <c r="DXB152" s="3"/>
      <c r="DXC152" s="3"/>
      <c r="DXD152" s="3"/>
      <c r="DXE152" s="3"/>
      <c r="DXF152" s="3"/>
      <c r="DXG152" s="3"/>
      <c r="DXH152" s="3"/>
      <c r="DXI152" s="3"/>
      <c r="DXJ152" s="3"/>
      <c r="DXK152" s="3"/>
      <c r="DXL152" s="3"/>
      <c r="DXM152" s="3"/>
      <c r="DXN152" s="3"/>
      <c r="DXO152" s="3"/>
      <c r="DXP152" s="3"/>
      <c r="DXQ152" s="3"/>
      <c r="DXR152" s="3"/>
      <c r="DXS152" s="3"/>
      <c r="DXT152" s="3"/>
      <c r="DXU152" s="3"/>
      <c r="DXV152" s="3"/>
      <c r="DXW152" s="3"/>
      <c r="DXX152" s="3"/>
      <c r="DXY152" s="3"/>
      <c r="DXZ152" s="3"/>
      <c r="DYA152" s="3"/>
      <c r="DYB152" s="3"/>
      <c r="DYC152" s="3"/>
      <c r="DYD152" s="3"/>
      <c r="DYE152" s="3"/>
      <c r="DYF152" s="3"/>
      <c r="DYG152" s="3"/>
      <c r="DYH152" s="3"/>
      <c r="DYI152" s="3"/>
      <c r="DYJ152" s="3"/>
      <c r="DYK152" s="3"/>
      <c r="DYL152" s="3"/>
      <c r="DYM152" s="3"/>
      <c r="DYN152" s="3"/>
      <c r="DYO152" s="3"/>
      <c r="DYP152" s="3"/>
      <c r="DYQ152" s="3"/>
      <c r="DYR152" s="3"/>
      <c r="DYS152" s="3"/>
      <c r="DYT152" s="3"/>
      <c r="DYU152" s="3"/>
      <c r="DYV152" s="3"/>
      <c r="DYW152" s="3"/>
      <c r="DYX152" s="3"/>
      <c r="DYY152" s="3"/>
      <c r="DYZ152" s="3"/>
      <c r="DZA152" s="3"/>
      <c r="DZB152" s="3"/>
      <c r="DZC152" s="3"/>
      <c r="DZD152" s="3"/>
      <c r="DZE152" s="3"/>
      <c r="DZF152" s="3"/>
      <c r="DZG152" s="3"/>
      <c r="DZH152" s="3"/>
      <c r="DZI152" s="3"/>
      <c r="DZJ152" s="3"/>
      <c r="DZK152" s="3"/>
      <c r="DZL152" s="3"/>
      <c r="DZM152" s="3"/>
      <c r="DZN152" s="3"/>
      <c r="DZO152" s="3"/>
      <c r="DZP152" s="3"/>
      <c r="DZQ152" s="3"/>
      <c r="DZR152" s="3"/>
      <c r="DZS152" s="3"/>
      <c r="DZT152" s="3"/>
      <c r="DZU152" s="3"/>
      <c r="DZV152" s="3"/>
      <c r="DZW152" s="3"/>
      <c r="DZX152" s="3"/>
      <c r="DZY152" s="3"/>
      <c r="DZZ152" s="3"/>
      <c r="EAA152" s="3"/>
      <c r="EAB152" s="3"/>
      <c r="EAC152" s="3"/>
      <c r="EAD152" s="3"/>
      <c r="EAE152" s="3"/>
      <c r="EAF152" s="3"/>
      <c r="EAG152" s="3"/>
      <c r="EAH152" s="3"/>
      <c r="EAI152" s="3"/>
      <c r="EAJ152" s="3"/>
      <c r="EAK152" s="3"/>
      <c r="EAL152" s="3"/>
      <c r="EAM152" s="3"/>
      <c r="EAN152" s="3"/>
      <c r="EAO152" s="3"/>
      <c r="EAP152" s="3"/>
      <c r="EAQ152" s="3"/>
      <c r="EAR152" s="3"/>
      <c r="EAS152" s="3"/>
      <c r="EAT152" s="3"/>
      <c r="EAU152" s="3"/>
      <c r="EAV152" s="3"/>
      <c r="EAW152" s="3"/>
      <c r="EAX152" s="3"/>
      <c r="EAY152" s="3"/>
      <c r="EAZ152" s="3"/>
      <c r="EBA152" s="3"/>
      <c r="EBB152" s="3"/>
      <c r="EBC152" s="3"/>
      <c r="EBD152" s="3"/>
      <c r="EBE152" s="3"/>
      <c r="EBF152" s="3"/>
      <c r="EBG152" s="3"/>
      <c r="EBH152" s="3"/>
      <c r="EBI152" s="3"/>
      <c r="EBJ152" s="3"/>
      <c r="EBK152" s="3"/>
      <c r="EBL152" s="3"/>
      <c r="EBM152" s="3"/>
      <c r="EBN152" s="3"/>
      <c r="EBO152" s="3"/>
      <c r="EBP152" s="3"/>
      <c r="EBQ152" s="3"/>
      <c r="EBR152" s="3"/>
      <c r="EBS152" s="3"/>
      <c r="EBT152" s="3"/>
      <c r="EBU152" s="3"/>
      <c r="EBV152" s="3"/>
      <c r="EBW152" s="3"/>
      <c r="EBX152" s="3"/>
      <c r="EBY152" s="3"/>
      <c r="EBZ152" s="3"/>
      <c r="ECA152" s="3"/>
      <c r="ECB152" s="3"/>
      <c r="ECC152" s="3"/>
      <c r="ECD152" s="3"/>
      <c r="ECE152" s="3"/>
      <c r="ECF152" s="3"/>
      <c r="ECG152" s="3"/>
      <c r="ECH152" s="3"/>
      <c r="ECI152" s="3"/>
      <c r="ECJ152" s="3"/>
      <c r="ECK152" s="3"/>
      <c r="ECL152" s="3"/>
      <c r="ECM152" s="3"/>
      <c r="ECN152" s="3"/>
      <c r="ECO152" s="3"/>
      <c r="ECP152" s="3"/>
      <c r="ECQ152" s="3"/>
      <c r="ECR152" s="3"/>
      <c r="ECS152" s="3"/>
      <c r="ECT152" s="3"/>
      <c r="ECU152" s="3"/>
      <c r="ECV152" s="3"/>
      <c r="ECW152" s="3"/>
      <c r="ECX152" s="3"/>
      <c r="ECY152" s="3"/>
      <c r="ECZ152" s="3"/>
      <c r="EDA152" s="3"/>
      <c r="EDB152" s="3"/>
      <c r="EDC152" s="3"/>
      <c r="EDD152" s="3"/>
      <c r="EDE152" s="3"/>
      <c r="EDF152" s="3"/>
      <c r="EDG152" s="3"/>
      <c r="EDH152" s="3"/>
      <c r="EDI152" s="3"/>
      <c r="EDJ152" s="3"/>
      <c r="EDK152" s="3"/>
      <c r="EDL152" s="3"/>
      <c r="EDM152" s="3"/>
      <c r="EDN152" s="3"/>
      <c r="EDO152" s="3"/>
      <c r="EDP152" s="3"/>
      <c r="EDQ152" s="3"/>
      <c r="EDR152" s="3"/>
      <c r="EDS152" s="3"/>
      <c r="EDT152" s="3"/>
      <c r="EDU152" s="3"/>
      <c r="EDV152" s="3"/>
      <c r="EDW152" s="3"/>
      <c r="EDX152" s="3"/>
      <c r="EDY152" s="3"/>
      <c r="EDZ152" s="3"/>
      <c r="EEA152" s="3"/>
      <c r="EEB152" s="3"/>
      <c r="EEC152" s="3"/>
      <c r="EED152" s="3"/>
      <c r="EEE152" s="3"/>
      <c r="EEF152" s="3"/>
      <c r="EEG152" s="3"/>
      <c r="EEH152" s="3"/>
      <c r="EEI152" s="3"/>
      <c r="EEJ152" s="3"/>
      <c r="EEK152" s="3"/>
      <c r="EEL152" s="3"/>
      <c r="EEM152" s="3"/>
      <c r="EEN152" s="3"/>
      <c r="EEO152" s="3"/>
      <c r="EEP152" s="3"/>
      <c r="EEQ152" s="3"/>
      <c r="EER152" s="3"/>
      <c r="EES152" s="3"/>
      <c r="EET152" s="3"/>
      <c r="EEU152" s="3"/>
      <c r="EEV152" s="3"/>
      <c r="EEW152" s="3"/>
      <c r="EEX152" s="3"/>
      <c r="EEY152" s="3"/>
      <c r="EEZ152" s="3"/>
      <c r="EFA152" s="3"/>
      <c r="EFB152" s="3"/>
      <c r="EFC152" s="3"/>
      <c r="EFD152" s="3"/>
      <c r="EFE152" s="3"/>
      <c r="EFF152" s="3"/>
      <c r="EFG152" s="3"/>
      <c r="EFH152" s="3"/>
      <c r="EFI152" s="3"/>
      <c r="EFJ152" s="3"/>
      <c r="EFK152" s="3"/>
      <c r="EFL152" s="3"/>
      <c r="EFM152" s="3"/>
      <c r="EFN152" s="3"/>
      <c r="EFO152" s="3"/>
      <c r="EFP152" s="3"/>
      <c r="EFQ152" s="3"/>
      <c r="EFR152" s="3"/>
      <c r="EFS152" s="3"/>
      <c r="EFT152" s="3"/>
      <c r="EFU152" s="3"/>
      <c r="EFV152" s="3"/>
      <c r="EFW152" s="3"/>
      <c r="EFX152" s="3"/>
      <c r="EFY152" s="3"/>
      <c r="EFZ152" s="3"/>
      <c r="EGA152" s="3"/>
      <c r="EGB152" s="3"/>
      <c r="EGC152" s="3"/>
      <c r="EGD152" s="3"/>
      <c r="EGE152" s="3"/>
      <c r="EGF152" s="3"/>
      <c r="EGG152" s="3"/>
      <c r="EGH152" s="3"/>
      <c r="EGI152" s="3"/>
      <c r="EGJ152" s="3"/>
      <c r="EGK152" s="3"/>
      <c r="EGL152" s="3"/>
      <c r="EGM152" s="3"/>
      <c r="EGN152" s="3"/>
      <c r="EGO152" s="3"/>
      <c r="EGP152" s="3"/>
      <c r="EGQ152" s="3"/>
      <c r="EGR152" s="3"/>
      <c r="EGS152" s="3"/>
      <c r="EGT152" s="3"/>
      <c r="EGU152" s="3"/>
      <c r="EGV152" s="3"/>
      <c r="EGW152" s="3"/>
      <c r="EGX152" s="3"/>
      <c r="EGY152" s="3"/>
      <c r="EGZ152" s="3"/>
      <c r="EHA152" s="3"/>
      <c r="EHB152" s="3"/>
      <c r="EHC152" s="3"/>
      <c r="EHD152" s="3"/>
      <c r="EHE152" s="3"/>
      <c r="EHF152" s="3"/>
      <c r="EHG152" s="3"/>
      <c r="EHH152" s="3"/>
      <c r="EHI152" s="3"/>
      <c r="EHJ152" s="3"/>
      <c r="EHK152" s="3"/>
      <c r="EHL152" s="3"/>
      <c r="EHM152" s="3"/>
      <c r="EHN152" s="3"/>
      <c r="EHO152" s="3"/>
      <c r="EHP152" s="3"/>
      <c r="EHQ152" s="3"/>
      <c r="EHR152" s="3"/>
      <c r="EHS152" s="3"/>
      <c r="EHT152" s="3"/>
      <c r="EHU152" s="3"/>
      <c r="EHV152" s="3"/>
      <c r="EHW152" s="3"/>
      <c r="EHX152" s="3"/>
      <c r="EHY152" s="3"/>
      <c r="EHZ152" s="3"/>
      <c r="EIA152" s="3"/>
      <c r="EIB152" s="3"/>
      <c r="EIC152" s="3"/>
      <c r="EID152" s="3"/>
      <c r="EIE152" s="3"/>
      <c r="EIF152" s="3"/>
      <c r="EIG152" s="3"/>
      <c r="EIH152" s="3"/>
      <c r="EII152" s="3"/>
      <c r="EIJ152" s="3"/>
      <c r="EIK152" s="3"/>
      <c r="EIL152" s="3"/>
      <c r="EIM152" s="3"/>
      <c r="EIN152" s="3"/>
      <c r="EIO152" s="3"/>
      <c r="EIP152" s="3"/>
      <c r="EIQ152" s="3"/>
      <c r="EIR152" s="3"/>
      <c r="EIS152" s="3"/>
      <c r="EIT152" s="3"/>
      <c r="EIU152" s="3"/>
      <c r="EIV152" s="3"/>
      <c r="EIW152" s="3"/>
      <c r="EIX152" s="3"/>
      <c r="EIY152" s="3"/>
      <c r="EIZ152" s="3"/>
      <c r="EJA152" s="3"/>
      <c r="EJB152" s="3"/>
      <c r="EJC152" s="3"/>
      <c r="EJD152" s="3"/>
      <c r="EJE152" s="3"/>
      <c r="EJF152" s="3"/>
      <c r="EJG152" s="3"/>
      <c r="EJH152" s="3"/>
      <c r="EJI152" s="3"/>
      <c r="EJJ152" s="3"/>
      <c r="EJK152" s="3"/>
      <c r="EJL152" s="3"/>
      <c r="EJM152" s="3"/>
      <c r="EJN152" s="3"/>
      <c r="EJO152" s="3"/>
      <c r="EJP152" s="3"/>
      <c r="EJQ152" s="3"/>
      <c r="EJR152" s="3"/>
      <c r="EJS152" s="3"/>
      <c r="EJT152" s="3"/>
      <c r="EJU152" s="3"/>
      <c r="EJV152" s="3"/>
      <c r="EJW152" s="3"/>
      <c r="EJX152" s="3"/>
      <c r="EJY152" s="3"/>
      <c r="EJZ152" s="3"/>
      <c r="EKA152" s="3"/>
      <c r="EKB152" s="3"/>
      <c r="EKC152" s="3"/>
      <c r="EKD152" s="3"/>
      <c r="EKE152" s="3"/>
      <c r="EKF152" s="3"/>
      <c r="EKG152" s="3"/>
      <c r="EKH152" s="3"/>
      <c r="EKI152" s="3"/>
      <c r="EKJ152" s="3"/>
      <c r="EKK152" s="3"/>
      <c r="EKL152" s="3"/>
      <c r="EKM152" s="3"/>
      <c r="EKN152" s="3"/>
      <c r="EKO152" s="3"/>
      <c r="EKP152" s="3"/>
      <c r="EKQ152" s="3"/>
      <c r="EKR152" s="3"/>
      <c r="EKS152" s="3"/>
      <c r="EKT152" s="3"/>
      <c r="EKU152" s="3"/>
      <c r="EKV152" s="3"/>
      <c r="EKW152" s="3"/>
      <c r="EKX152" s="3"/>
      <c r="EKY152" s="3"/>
      <c r="EKZ152" s="3"/>
      <c r="ELA152" s="3"/>
      <c r="ELB152" s="3"/>
      <c r="ELC152" s="3"/>
      <c r="ELD152" s="3"/>
      <c r="ELE152" s="3"/>
      <c r="ELF152" s="3"/>
      <c r="ELG152" s="3"/>
      <c r="ELH152" s="3"/>
      <c r="ELI152" s="3"/>
      <c r="ELJ152" s="3"/>
      <c r="ELK152" s="3"/>
      <c r="ELL152" s="3"/>
      <c r="ELM152" s="3"/>
      <c r="ELN152" s="3"/>
      <c r="ELO152" s="3"/>
      <c r="ELP152" s="3"/>
      <c r="ELQ152" s="3"/>
      <c r="ELR152" s="3"/>
      <c r="ELS152" s="3"/>
      <c r="ELT152" s="3"/>
      <c r="ELU152" s="3"/>
      <c r="ELV152" s="3"/>
      <c r="ELW152" s="3"/>
      <c r="ELX152" s="3"/>
      <c r="ELY152" s="3"/>
      <c r="ELZ152" s="3"/>
      <c r="EMA152" s="3"/>
      <c r="EMB152" s="3"/>
      <c r="EMC152" s="3"/>
      <c r="EMD152" s="3"/>
      <c r="EME152" s="3"/>
      <c r="EMF152" s="3"/>
      <c r="EMG152" s="3"/>
      <c r="EMH152" s="3"/>
      <c r="EMI152" s="3"/>
      <c r="EMJ152" s="3"/>
      <c r="EMK152" s="3"/>
      <c r="EML152" s="3"/>
      <c r="EMM152" s="3"/>
      <c r="EMN152" s="3"/>
      <c r="EMO152" s="3"/>
      <c r="EMP152" s="3"/>
      <c r="EMQ152" s="3"/>
      <c r="EMR152" s="3"/>
      <c r="EMS152" s="3"/>
      <c r="EMT152" s="3"/>
      <c r="EMU152" s="3"/>
      <c r="EMV152" s="3"/>
      <c r="EMW152" s="3"/>
      <c r="EMX152" s="3"/>
      <c r="EMY152" s="3"/>
      <c r="EMZ152" s="3"/>
      <c r="ENA152" s="3"/>
      <c r="ENB152" s="3"/>
      <c r="ENC152" s="3"/>
      <c r="END152" s="3"/>
      <c r="ENE152" s="3"/>
      <c r="ENF152" s="3"/>
      <c r="ENG152" s="3"/>
      <c r="ENH152" s="3"/>
      <c r="ENI152" s="3"/>
      <c r="ENJ152" s="3"/>
      <c r="ENK152" s="3"/>
      <c r="ENL152" s="3"/>
      <c r="ENM152" s="3"/>
      <c r="ENN152" s="3"/>
      <c r="ENO152" s="3"/>
      <c r="ENP152" s="3"/>
      <c r="ENQ152" s="3"/>
      <c r="ENR152" s="3"/>
      <c r="ENS152" s="3"/>
      <c r="ENT152" s="3"/>
      <c r="ENU152" s="3"/>
      <c r="ENV152" s="3"/>
      <c r="ENW152" s="3"/>
      <c r="ENX152" s="3"/>
      <c r="ENY152" s="3"/>
      <c r="ENZ152" s="3"/>
      <c r="EOA152" s="3"/>
      <c r="EOB152" s="3"/>
      <c r="EOC152" s="3"/>
      <c r="EOD152" s="3"/>
      <c r="EOE152" s="3"/>
      <c r="EOF152" s="3"/>
      <c r="EOG152" s="3"/>
      <c r="EOH152" s="3"/>
      <c r="EOI152" s="3"/>
      <c r="EOJ152" s="3"/>
      <c r="EOK152" s="3"/>
      <c r="EOL152" s="3"/>
      <c r="EOM152" s="3"/>
      <c r="EON152" s="3"/>
      <c r="EOO152" s="3"/>
      <c r="EOP152" s="3"/>
      <c r="EOQ152" s="3"/>
      <c r="EOR152" s="3"/>
      <c r="EOS152" s="3"/>
      <c r="EOT152" s="3"/>
      <c r="EOU152" s="3"/>
      <c r="EOV152" s="3"/>
      <c r="EOW152" s="3"/>
      <c r="EOX152" s="3"/>
      <c r="EOY152" s="3"/>
      <c r="EOZ152" s="3"/>
      <c r="EPA152" s="3"/>
      <c r="EPB152" s="3"/>
      <c r="EPC152" s="3"/>
      <c r="EPD152" s="3"/>
      <c r="EPE152" s="3"/>
      <c r="EPF152" s="3"/>
      <c r="EPG152" s="3"/>
      <c r="EPH152" s="3"/>
      <c r="EPI152" s="3"/>
      <c r="EPJ152" s="3"/>
      <c r="EPK152" s="3"/>
      <c r="EPL152" s="3"/>
      <c r="EPM152" s="3"/>
      <c r="EPN152" s="3"/>
      <c r="EPO152" s="3"/>
      <c r="EPP152" s="3"/>
      <c r="EPQ152" s="3"/>
      <c r="EPR152" s="3"/>
      <c r="EPS152" s="3"/>
      <c r="EPT152" s="3"/>
      <c r="EPU152" s="3"/>
      <c r="EPV152" s="3"/>
      <c r="EPW152" s="3"/>
      <c r="EPX152" s="3"/>
      <c r="EPY152" s="3"/>
      <c r="EPZ152" s="3"/>
      <c r="EQA152" s="3"/>
      <c r="EQB152" s="3"/>
      <c r="EQC152" s="3"/>
      <c r="EQD152" s="3"/>
      <c r="EQE152" s="3"/>
      <c r="EQF152" s="3"/>
      <c r="EQG152" s="3"/>
      <c r="EQH152" s="3"/>
      <c r="EQI152" s="3"/>
      <c r="EQJ152" s="3"/>
      <c r="EQK152" s="3"/>
      <c r="EQL152" s="3"/>
      <c r="EQM152" s="3"/>
      <c r="EQN152" s="3"/>
      <c r="EQO152" s="3"/>
      <c r="EQP152" s="3"/>
      <c r="EQQ152" s="3"/>
      <c r="EQR152" s="3"/>
      <c r="EQS152" s="3"/>
      <c r="EQT152" s="3"/>
      <c r="EQU152" s="3"/>
      <c r="EQV152" s="3"/>
      <c r="EQW152" s="3"/>
      <c r="EQX152" s="3"/>
      <c r="EQY152" s="3"/>
      <c r="EQZ152" s="3"/>
      <c r="ERA152" s="3"/>
      <c r="ERB152" s="3"/>
      <c r="ERC152" s="3"/>
      <c r="ERD152" s="3"/>
      <c r="ERE152" s="3"/>
      <c r="ERF152" s="3"/>
      <c r="ERG152" s="3"/>
      <c r="ERH152" s="3"/>
      <c r="ERI152" s="3"/>
      <c r="ERJ152" s="3"/>
      <c r="ERK152" s="3"/>
      <c r="ERL152" s="3"/>
      <c r="ERM152" s="3"/>
      <c r="ERN152" s="3"/>
      <c r="ERO152" s="3"/>
      <c r="ERP152" s="3"/>
      <c r="ERQ152" s="3"/>
      <c r="ERR152" s="3"/>
      <c r="ERS152" s="3"/>
      <c r="ERT152" s="3"/>
      <c r="ERU152" s="3"/>
      <c r="ERV152" s="3"/>
      <c r="ERW152" s="3"/>
      <c r="ERX152" s="3"/>
      <c r="ERY152" s="3"/>
      <c r="ERZ152" s="3"/>
      <c r="ESA152" s="3"/>
      <c r="ESB152" s="3"/>
      <c r="ESC152" s="3"/>
      <c r="ESD152" s="3"/>
      <c r="ESE152" s="3"/>
      <c r="ESF152" s="3"/>
      <c r="ESG152" s="3"/>
      <c r="ESH152" s="3"/>
      <c r="ESI152" s="3"/>
      <c r="ESJ152" s="3"/>
      <c r="ESK152" s="3"/>
      <c r="ESL152" s="3"/>
      <c r="ESM152" s="3"/>
      <c r="ESN152" s="3"/>
      <c r="ESO152" s="3"/>
      <c r="ESP152" s="3"/>
      <c r="ESQ152" s="3"/>
      <c r="ESR152" s="3"/>
      <c r="ESS152" s="3"/>
      <c r="EST152" s="3"/>
      <c r="ESU152" s="3"/>
      <c r="ESV152" s="3"/>
      <c r="ESW152" s="3"/>
      <c r="ESX152" s="3"/>
      <c r="ESY152" s="3"/>
      <c r="ESZ152" s="3"/>
      <c r="ETA152" s="3"/>
      <c r="ETB152" s="3"/>
      <c r="ETC152" s="3"/>
      <c r="ETD152" s="3"/>
      <c r="ETE152" s="3"/>
      <c r="ETF152" s="3"/>
      <c r="ETG152" s="3"/>
      <c r="ETH152" s="3"/>
      <c r="ETI152" s="3"/>
      <c r="ETJ152" s="3"/>
      <c r="ETK152" s="3"/>
      <c r="ETL152" s="3"/>
      <c r="ETM152" s="3"/>
      <c r="ETN152" s="3"/>
      <c r="ETO152" s="3"/>
      <c r="ETP152" s="3"/>
      <c r="ETQ152" s="3"/>
      <c r="ETR152" s="3"/>
      <c r="ETS152" s="3"/>
      <c r="ETT152" s="3"/>
      <c r="ETU152" s="3"/>
      <c r="ETV152" s="3"/>
      <c r="ETW152" s="3"/>
      <c r="ETX152" s="3"/>
      <c r="ETY152" s="3"/>
      <c r="ETZ152" s="3"/>
      <c r="EUA152" s="3"/>
      <c r="EUB152" s="3"/>
      <c r="EUC152" s="3"/>
      <c r="EUD152" s="3"/>
      <c r="EUE152" s="3"/>
      <c r="EUF152" s="3"/>
      <c r="EUG152" s="3"/>
      <c r="EUH152" s="3"/>
      <c r="EUI152" s="3"/>
      <c r="EUJ152" s="3"/>
      <c r="EUK152" s="3"/>
      <c r="EUL152" s="3"/>
      <c r="EUM152" s="3"/>
      <c r="EUN152" s="3"/>
      <c r="EUO152" s="3"/>
      <c r="EUP152" s="3"/>
      <c r="EUQ152" s="3"/>
      <c r="EUR152" s="3"/>
      <c r="EUS152" s="3"/>
      <c r="EUT152" s="3"/>
      <c r="EUU152" s="3"/>
      <c r="EUV152" s="3"/>
      <c r="EUW152" s="3"/>
      <c r="EUX152" s="3"/>
      <c r="EUY152" s="3"/>
      <c r="EUZ152" s="3"/>
      <c r="EVA152" s="3"/>
      <c r="EVB152" s="3"/>
      <c r="EVC152" s="3"/>
      <c r="EVD152" s="3"/>
      <c r="EVE152" s="3"/>
      <c r="EVF152" s="3"/>
      <c r="EVG152" s="3"/>
      <c r="EVH152" s="3"/>
      <c r="EVI152" s="3"/>
      <c r="EVJ152" s="3"/>
      <c r="EVK152" s="3"/>
      <c r="EVL152" s="3"/>
      <c r="EVM152" s="3"/>
      <c r="EVN152" s="3"/>
      <c r="EVO152" s="3"/>
      <c r="EVP152" s="3"/>
      <c r="EVQ152" s="3"/>
      <c r="EVR152" s="3"/>
      <c r="EVS152" s="3"/>
      <c r="EVT152" s="3"/>
      <c r="EVU152" s="3"/>
      <c r="EVV152" s="3"/>
      <c r="EVW152" s="3"/>
      <c r="EVX152" s="3"/>
      <c r="EVY152" s="3"/>
      <c r="EVZ152" s="3"/>
      <c r="EWA152" s="3"/>
      <c r="EWB152" s="3"/>
      <c r="EWC152" s="3"/>
      <c r="EWD152" s="3"/>
      <c r="EWE152" s="3"/>
      <c r="EWF152" s="3"/>
      <c r="EWG152" s="3"/>
      <c r="EWH152" s="3"/>
      <c r="EWI152" s="3"/>
      <c r="EWJ152" s="3"/>
      <c r="EWK152" s="3"/>
      <c r="EWL152" s="3"/>
      <c r="EWM152" s="3"/>
      <c r="EWN152" s="3"/>
      <c r="EWO152" s="3"/>
      <c r="EWP152" s="3"/>
      <c r="EWQ152" s="3"/>
      <c r="EWR152" s="3"/>
      <c r="EWS152" s="3"/>
      <c r="EWT152" s="3"/>
      <c r="EWU152" s="3"/>
      <c r="EWV152" s="3"/>
      <c r="EWW152" s="3"/>
      <c r="EWX152" s="3"/>
      <c r="EWY152" s="3"/>
      <c r="EWZ152" s="3"/>
      <c r="EXA152" s="3"/>
      <c r="EXB152" s="3"/>
      <c r="EXC152" s="3"/>
      <c r="EXD152" s="3"/>
      <c r="EXE152" s="3"/>
      <c r="EXF152" s="3"/>
      <c r="EXG152" s="3"/>
      <c r="EXH152" s="3"/>
      <c r="EXI152" s="3"/>
      <c r="EXJ152" s="3"/>
      <c r="EXK152" s="3"/>
      <c r="EXL152" s="3"/>
      <c r="EXM152" s="3"/>
      <c r="EXN152" s="3"/>
      <c r="EXO152" s="3"/>
      <c r="EXP152" s="3"/>
      <c r="EXQ152" s="3"/>
      <c r="EXR152" s="3"/>
      <c r="EXS152" s="3"/>
      <c r="EXT152" s="3"/>
      <c r="EXU152" s="3"/>
      <c r="EXV152" s="3"/>
      <c r="EXW152" s="3"/>
      <c r="EXX152" s="3"/>
      <c r="EXY152" s="3"/>
      <c r="EXZ152" s="3"/>
      <c r="EYA152" s="3"/>
      <c r="EYB152" s="3"/>
      <c r="EYC152" s="3"/>
      <c r="EYD152" s="3"/>
      <c r="EYE152" s="3"/>
      <c r="EYF152" s="3"/>
      <c r="EYG152" s="3"/>
      <c r="EYH152" s="3"/>
      <c r="EYI152" s="3"/>
      <c r="EYJ152" s="3"/>
      <c r="EYK152" s="3"/>
      <c r="EYL152" s="3"/>
      <c r="EYM152" s="3"/>
      <c r="EYN152" s="3"/>
      <c r="EYO152" s="3"/>
      <c r="EYP152" s="3"/>
      <c r="EYQ152" s="3"/>
      <c r="EYR152" s="3"/>
      <c r="EYS152" s="3"/>
      <c r="EYT152" s="3"/>
      <c r="EYU152" s="3"/>
      <c r="EYV152" s="3"/>
      <c r="EYW152" s="3"/>
      <c r="EYX152" s="3"/>
      <c r="EYY152" s="3"/>
      <c r="EYZ152" s="3"/>
      <c r="EZA152" s="3"/>
      <c r="EZB152" s="3"/>
      <c r="EZC152" s="3"/>
      <c r="EZD152" s="3"/>
      <c r="EZE152" s="3"/>
      <c r="EZF152" s="3"/>
      <c r="EZG152" s="3"/>
      <c r="EZH152" s="3"/>
      <c r="EZI152" s="3"/>
      <c r="EZJ152" s="3"/>
      <c r="EZK152" s="3"/>
      <c r="EZL152" s="3"/>
      <c r="EZM152" s="3"/>
      <c r="EZN152" s="3"/>
      <c r="EZO152" s="3"/>
      <c r="EZP152" s="3"/>
      <c r="EZQ152" s="3"/>
      <c r="EZR152" s="3"/>
      <c r="EZS152" s="3"/>
      <c r="EZT152" s="3"/>
      <c r="EZU152" s="3"/>
      <c r="EZV152" s="3"/>
      <c r="EZW152" s="3"/>
      <c r="EZX152" s="3"/>
      <c r="EZY152" s="3"/>
      <c r="EZZ152" s="3"/>
      <c r="FAA152" s="3"/>
      <c r="FAB152" s="3"/>
      <c r="FAC152" s="3"/>
      <c r="FAD152" s="3"/>
      <c r="FAE152" s="3"/>
      <c r="FAF152" s="3"/>
      <c r="FAG152" s="3"/>
      <c r="FAH152" s="3"/>
      <c r="FAI152" s="3"/>
      <c r="FAJ152" s="3"/>
      <c r="FAK152" s="3"/>
      <c r="FAL152" s="3"/>
      <c r="FAM152" s="3"/>
      <c r="FAN152" s="3"/>
      <c r="FAO152" s="3"/>
      <c r="FAP152" s="3"/>
      <c r="FAQ152" s="3"/>
      <c r="FAR152" s="3"/>
      <c r="FAS152" s="3"/>
      <c r="FAT152" s="3"/>
      <c r="FAU152" s="3"/>
      <c r="FAV152" s="3"/>
      <c r="FAW152" s="3"/>
      <c r="FAX152" s="3"/>
      <c r="FAY152" s="3"/>
      <c r="FAZ152" s="3"/>
      <c r="FBA152" s="3"/>
      <c r="FBB152" s="3"/>
      <c r="FBC152" s="3"/>
      <c r="FBD152" s="3"/>
      <c r="FBE152" s="3"/>
      <c r="FBF152" s="3"/>
      <c r="FBG152" s="3"/>
      <c r="FBH152" s="3"/>
      <c r="FBI152" s="3"/>
      <c r="FBJ152" s="3"/>
      <c r="FBK152" s="3"/>
      <c r="FBL152" s="3"/>
      <c r="FBM152" s="3"/>
      <c r="FBN152" s="3"/>
      <c r="FBO152" s="3"/>
      <c r="FBP152" s="3"/>
      <c r="FBQ152" s="3"/>
      <c r="FBR152" s="3"/>
      <c r="FBS152" s="3"/>
      <c r="FBT152" s="3"/>
      <c r="FBU152" s="3"/>
      <c r="FBV152" s="3"/>
      <c r="FBW152" s="3"/>
      <c r="FBX152" s="3"/>
      <c r="FBY152" s="3"/>
      <c r="FBZ152" s="3"/>
      <c r="FCA152" s="3"/>
      <c r="FCB152" s="3"/>
      <c r="FCC152" s="3"/>
      <c r="FCD152" s="3"/>
      <c r="FCE152" s="3"/>
      <c r="FCF152" s="3"/>
      <c r="FCG152" s="3"/>
      <c r="FCH152" s="3"/>
      <c r="FCI152" s="3"/>
      <c r="FCJ152" s="3"/>
      <c r="FCK152" s="3"/>
      <c r="FCL152" s="3"/>
      <c r="FCM152" s="3"/>
      <c r="FCN152" s="3"/>
      <c r="FCO152" s="3"/>
      <c r="FCP152" s="3"/>
      <c r="FCQ152" s="3"/>
      <c r="FCR152" s="3"/>
      <c r="FCS152" s="3"/>
      <c r="FCT152" s="3"/>
      <c r="FCU152" s="3"/>
      <c r="FCV152" s="3"/>
      <c r="FCW152" s="3"/>
      <c r="FCX152" s="3"/>
      <c r="FCY152" s="3"/>
      <c r="FCZ152" s="3"/>
      <c r="FDA152" s="3"/>
      <c r="FDB152" s="3"/>
      <c r="FDC152" s="3"/>
      <c r="FDD152" s="3"/>
      <c r="FDE152" s="3"/>
      <c r="FDF152" s="3"/>
      <c r="FDG152" s="3"/>
      <c r="FDH152" s="3"/>
      <c r="FDI152" s="3"/>
      <c r="FDJ152" s="3"/>
      <c r="FDK152" s="3"/>
      <c r="FDL152" s="3"/>
      <c r="FDM152" s="3"/>
      <c r="FDN152" s="3"/>
      <c r="FDO152" s="3"/>
      <c r="FDP152" s="3"/>
      <c r="FDQ152" s="3"/>
      <c r="FDR152" s="3"/>
      <c r="FDS152" s="3"/>
      <c r="FDT152" s="3"/>
      <c r="FDU152" s="3"/>
      <c r="FDV152" s="3"/>
      <c r="FDW152" s="3"/>
      <c r="FDX152" s="3"/>
      <c r="FDY152" s="3"/>
      <c r="FDZ152" s="3"/>
      <c r="FEA152" s="3"/>
      <c r="FEB152" s="3"/>
      <c r="FEC152" s="3"/>
      <c r="FED152" s="3"/>
      <c r="FEE152" s="3"/>
      <c r="FEF152" s="3"/>
      <c r="FEG152" s="3"/>
      <c r="FEH152" s="3"/>
      <c r="FEI152" s="3"/>
      <c r="FEJ152" s="3"/>
      <c r="FEK152" s="3"/>
      <c r="FEL152" s="3"/>
      <c r="FEM152" s="3"/>
      <c r="FEN152" s="3"/>
      <c r="FEO152" s="3"/>
      <c r="FEP152" s="3"/>
      <c r="FEQ152" s="3"/>
      <c r="FER152" s="3"/>
      <c r="FES152" s="3"/>
      <c r="FET152" s="3"/>
      <c r="FEU152" s="3"/>
      <c r="FEV152" s="3"/>
      <c r="FEW152" s="3"/>
      <c r="FEX152" s="3"/>
      <c r="FEY152" s="3"/>
      <c r="FEZ152" s="3"/>
      <c r="FFA152" s="3"/>
      <c r="FFB152" s="3"/>
      <c r="FFC152" s="3"/>
      <c r="FFD152" s="3"/>
      <c r="FFE152" s="3"/>
      <c r="FFF152" s="3"/>
      <c r="FFG152" s="3"/>
      <c r="FFH152" s="3"/>
      <c r="FFI152" s="3"/>
      <c r="FFJ152" s="3"/>
      <c r="FFK152" s="3"/>
      <c r="FFL152" s="3"/>
      <c r="FFM152" s="3"/>
      <c r="FFN152" s="3"/>
      <c r="FFO152" s="3"/>
      <c r="FFP152" s="3"/>
      <c r="FFQ152" s="3"/>
      <c r="FFR152" s="3"/>
      <c r="FFS152" s="3"/>
      <c r="FFT152" s="3"/>
      <c r="FFU152" s="3"/>
      <c r="FFV152" s="3"/>
      <c r="FFW152" s="3"/>
      <c r="FFX152" s="3"/>
      <c r="FFY152" s="3"/>
      <c r="FFZ152" s="3"/>
      <c r="FGA152" s="3"/>
      <c r="FGB152" s="3"/>
      <c r="FGC152" s="3"/>
      <c r="FGD152" s="3"/>
      <c r="FGE152" s="3"/>
      <c r="FGF152" s="3"/>
      <c r="FGG152" s="3"/>
      <c r="FGH152" s="3"/>
      <c r="FGI152" s="3"/>
      <c r="FGJ152" s="3"/>
      <c r="FGK152" s="3"/>
      <c r="FGL152" s="3"/>
      <c r="FGM152" s="3"/>
      <c r="FGN152" s="3"/>
      <c r="FGO152" s="3"/>
      <c r="FGP152" s="3"/>
      <c r="FGQ152" s="3"/>
      <c r="FGR152" s="3"/>
      <c r="FGS152" s="3"/>
      <c r="FGT152" s="3"/>
      <c r="FGU152" s="3"/>
      <c r="FGV152" s="3"/>
      <c r="FGW152" s="3"/>
      <c r="FGX152" s="3"/>
      <c r="FGY152" s="3"/>
      <c r="FGZ152" s="3"/>
      <c r="FHA152" s="3"/>
      <c r="FHB152" s="3"/>
      <c r="FHC152" s="3"/>
      <c r="FHD152" s="3"/>
      <c r="FHE152" s="3"/>
      <c r="FHF152" s="3"/>
      <c r="FHG152" s="3"/>
      <c r="FHH152" s="3"/>
      <c r="FHI152" s="3"/>
      <c r="FHJ152" s="3"/>
      <c r="FHK152" s="3"/>
      <c r="FHL152" s="3"/>
      <c r="FHM152" s="3"/>
      <c r="FHN152" s="3"/>
      <c r="FHO152" s="3"/>
      <c r="FHP152" s="3"/>
      <c r="FHQ152" s="3"/>
      <c r="FHR152" s="3"/>
      <c r="FHS152" s="3"/>
      <c r="FHT152" s="3"/>
      <c r="FHU152" s="3"/>
      <c r="FHV152" s="3"/>
      <c r="FHW152" s="3"/>
      <c r="FHX152" s="3"/>
      <c r="FHY152" s="3"/>
      <c r="FHZ152" s="3"/>
      <c r="FIA152" s="3"/>
      <c r="FIB152" s="3"/>
      <c r="FIC152" s="3"/>
      <c r="FID152" s="3"/>
      <c r="FIE152" s="3"/>
      <c r="FIF152" s="3"/>
      <c r="FIG152" s="3"/>
      <c r="FIH152" s="3"/>
      <c r="FII152" s="3"/>
      <c r="FIJ152" s="3"/>
      <c r="FIK152" s="3"/>
      <c r="FIL152" s="3"/>
      <c r="FIM152" s="3"/>
      <c r="FIN152" s="3"/>
      <c r="FIO152" s="3"/>
      <c r="FIP152" s="3"/>
      <c r="FIQ152" s="3"/>
      <c r="FIR152" s="3"/>
      <c r="FIS152" s="3"/>
      <c r="FIT152" s="3"/>
      <c r="FIU152" s="3"/>
      <c r="FIV152" s="3"/>
      <c r="FIW152" s="3"/>
      <c r="FIX152" s="3"/>
      <c r="FIY152" s="3"/>
      <c r="FIZ152" s="3"/>
      <c r="FJA152" s="3"/>
      <c r="FJB152" s="3"/>
      <c r="FJC152" s="3"/>
      <c r="FJD152" s="3"/>
      <c r="FJE152" s="3"/>
      <c r="FJF152" s="3"/>
      <c r="FJG152" s="3"/>
      <c r="FJH152" s="3"/>
      <c r="FJI152" s="3"/>
      <c r="FJJ152" s="3"/>
      <c r="FJK152" s="3"/>
      <c r="FJL152" s="3"/>
      <c r="FJM152" s="3"/>
      <c r="FJN152" s="3"/>
      <c r="FJO152" s="3"/>
      <c r="FJP152" s="3"/>
      <c r="FJQ152" s="3"/>
      <c r="FJR152" s="3"/>
      <c r="FJS152" s="3"/>
      <c r="FJT152" s="3"/>
      <c r="FJU152" s="3"/>
      <c r="FJV152" s="3"/>
      <c r="FJW152" s="3"/>
      <c r="FJX152" s="3"/>
      <c r="FJY152" s="3"/>
      <c r="FJZ152" s="3"/>
      <c r="FKA152" s="3"/>
      <c r="FKB152" s="3"/>
      <c r="FKC152" s="3"/>
      <c r="FKD152" s="3"/>
      <c r="FKE152" s="3"/>
      <c r="FKF152" s="3"/>
      <c r="FKG152" s="3"/>
      <c r="FKH152" s="3"/>
      <c r="FKI152" s="3"/>
      <c r="FKJ152" s="3"/>
      <c r="FKK152" s="3"/>
      <c r="FKL152" s="3"/>
      <c r="FKM152" s="3"/>
      <c r="FKN152" s="3"/>
      <c r="FKO152" s="3"/>
      <c r="FKP152" s="3"/>
      <c r="FKQ152" s="3"/>
      <c r="FKR152" s="3"/>
      <c r="FKS152" s="3"/>
      <c r="FKT152" s="3"/>
      <c r="FKU152" s="3"/>
      <c r="FKV152" s="3"/>
      <c r="FKW152" s="3"/>
      <c r="FKX152" s="3"/>
      <c r="FKY152" s="3"/>
      <c r="FKZ152" s="3"/>
      <c r="FLA152" s="3"/>
      <c r="FLB152" s="3"/>
      <c r="FLC152" s="3"/>
      <c r="FLD152" s="3"/>
      <c r="FLE152" s="3"/>
      <c r="FLF152" s="3"/>
      <c r="FLG152" s="3"/>
      <c r="FLH152" s="3"/>
      <c r="FLI152" s="3"/>
      <c r="FLJ152" s="3"/>
      <c r="FLK152" s="3"/>
      <c r="FLL152" s="3"/>
      <c r="FLM152" s="3"/>
      <c r="FLN152" s="3"/>
      <c r="FLO152" s="3"/>
      <c r="FLP152" s="3"/>
      <c r="FLQ152" s="3"/>
      <c r="FLR152" s="3"/>
      <c r="FLS152" s="3"/>
      <c r="FLT152" s="3"/>
      <c r="FLU152" s="3"/>
      <c r="FLV152" s="3"/>
      <c r="FLW152" s="3"/>
      <c r="FLX152" s="3"/>
      <c r="FLY152" s="3"/>
      <c r="FLZ152" s="3"/>
      <c r="FMA152" s="3"/>
      <c r="FMB152" s="3"/>
      <c r="FMC152" s="3"/>
      <c r="FMD152" s="3"/>
      <c r="FME152" s="3"/>
      <c r="FMF152" s="3"/>
      <c r="FMG152" s="3"/>
      <c r="FMH152" s="3"/>
      <c r="FMI152" s="3"/>
      <c r="FMJ152" s="3"/>
      <c r="FMK152" s="3"/>
      <c r="FML152" s="3"/>
      <c r="FMM152" s="3"/>
      <c r="FMN152" s="3"/>
      <c r="FMO152" s="3"/>
      <c r="FMP152" s="3"/>
      <c r="FMQ152" s="3"/>
      <c r="FMR152" s="3"/>
      <c r="FMS152" s="3"/>
      <c r="FMT152" s="3"/>
      <c r="FMU152" s="3"/>
      <c r="FMV152" s="3"/>
      <c r="FMW152" s="3"/>
      <c r="FMX152" s="3"/>
      <c r="FMY152" s="3"/>
      <c r="FMZ152" s="3"/>
      <c r="FNA152" s="3"/>
      <c r="FNB152" s="3"/>
      <c r="FNC152" s="3"/>
      <c r="FND152" s="3"/>
      <c r="FNE152" s="3"/>
      <c r="FNF152" s="3"/>
      <c r="FNG152" s="3"/>
      <c r="FNH152" s="3"/>
      <c r="FNI152" s="3"/>
      <c r="FNJ152" s="3"/>
      <c r="FNK152" s="3"/>
      <c r="FNL152" s="3"/>
      <c r="FNM152" s="3"/>
      <c r="FNN152" s="3"/>
      <c r="FNO152" s="3"/>
      <c r="FNP152" s="3"/>
      <c r="FNQ152" s="3"/>
      <c r="FNR152" s="3"/>
      <c r="FNS152" s="3"/>
      <c r="FNT152" s="3"/>
      <c r="FNU152" s="3"/>
      <c r="FNV152" s="3"/>
      <c r="FNW152" s="3"/>
      <c r="FNX152" s="3"/>
      <c r="FNY152" s="3"/>
      <c r="FNZ152" s="3"/>
      <c r="FOA152" s="3"/>
      <c r="FOB152" s="3"/>
      <c r="FOC152" s="3"/>
      <c r="FOD152" s="3"/>
      <c r="FOE152" s="3"/>
      <c r="FOF152" s="3"/>
      <c r="FOG152" s="3"/>
      <c r="FOH152" s="3"/>
      <c r="FOI152" s="3"/>
      <c r="FOJ152" s="3"/>
      <c r="FOK152" s="3"/>
      <c r="FOL152" s="3"/>
      <c r="FOM152" s="3"/>
      <c r="FON152" s="3"/>
      <c r="FOO152" s="3"/>
      <c r="FOP152" s="3"/>
      <c r="FOQ152" s="3"/>
      <c r="FOR152" s="3"/>
      <c r="FOS152" s="3"/>
      <c r="FOT152" s="3"/>
      <c r="FOU152" s="3"/>
      <c r="FOV152" s="3"/>
      <c r="FOW152" s="3"/>
      <c r="FOX152" s="3"/>
      <c r="FOY152" s="3"/>
      <c r="FOZ152" s="3"/>
      <c r="FPA152" s="3"/>
      <c r="FPB152" s="3"/>
      <c r="FPC152" s="3"/>
      <c r="FPD152" s="3"/>
      <c r="FPE152" s="3"/>
      <c r="FPF152" s="3"/>
      <c r="FPG152" s="3"/>
      <c r="FPH152" s="3"/>
      <c r="FPI152" s="3"/>
      <c r="FPJ152" s="3"/>
      <c r="FPK152" s="3"/>
      <c r="FPL152" s="3"/>
      <c r="FPM152" s="3"/>
      <c r="FPN152" s="3"/>
      <c r="FPO152" s="3"/>
      <c r="FPP152" s="3"/>
      <c r="FPQ152" s="3"/>
      <c r="FPR152" s="3"/>
      <c r="FPS152" s="3"/>
      <c r="FPT152" s="3"/>
      <c r="FPU152" s="3"/>
      <c r="FPV152" s="3"/>
      <c r="FPW152" s="3"/>
      <c r="FPX152" s="3"/>
      <c r="FPY152" s="3"/>
      <c r="FPZ152" s="3"/>
      <c r="FQA152" s="3"/>
      <c r="FQB152" s="3"/>
      <c r="FQC152" s="3"/>
      <c r="FQD152" s="3"/>
      <c r="FQE152" s="3"/>
      <c r="FQF152" s="3"/>
      <c r="FQG152" s="3"/>
      <c r="FQH152" s="3"/>
      <c r="FQI152" s="3"/>
      <c r="FQJ152" s="3"/>
      <c r="FQK152" s="3"/>
      <c r="FQL152" s="3"/>
      <c r="FQM152" s="3"/>
      <c r="FQN152" s="3"/>
      <c r="FQO152" s="3"/>
      <c r="FQP152" s="3"/>
      <c r="FQQ152" s="3"/>
      <c r="FQR152" s="3"/>
      <c r="FQS152" s="3"/>
      <c r="FQT152" s="3"/>
      <c r="FQU152" s="3"/>
      <c r="FQV152" s="3"/>
      <c r="FQW152" s="3"/>
      <c r="FQX152" s="3"/>
      <c r="FQY152" s="3"/>
      <c r="FQZ152" s="3"/>
      <c r="FRA152" s="3"/>
      <c r="FRB152" s="3"/>
      <c r="FRC152" s="3"/>
      <c r="FRD152" s="3"/>
      <c r="FRE152" s="3"/>
      <c r="FRF152" s="3"/>
      <c r="FRG152" s="3"/>
      <c r="FRH152" s="3"/>
      <c r="FRI152" s="3"/>
      <c r="FRJ152" s="3"/>
      <c r="FRK152" s="3"/>
      <c r="FRL152" s="3"/>
      <c r="FRM152" s="3"/>
      <c r="FRN152" s="3"/>
      <c r="FRO152" s="3"/>
      <c r="FRP152" s="3"/>
      <c r="FRQ152" s="3"/>
      <c r="FRR152" s="3"/>
      <c r="FRS152" s="3"/>
      <c r="FRT152" s="3"/>
      <c r="FRU152" s="3"/>
      <c r="FRV152" s="3"/>
      <c r="FRW152" s="3"/>
      <c r="FRX152" s="3"/>
      <c r="FRY152" s="3"/>
      <c r="FRZ152" s="3"/>
      <c r="FSA152" s="3"/>
      <c r="FSB152" s="3"/>
      <c r="FSC152" s="3"/>
      <c r="FSD152" s="3"/>
      <c r="FSE152" s="3"/>
      <c r="FSF152" s="3"/>
      <c r="FSG152" s="3"/>
      <c r="FSH152" s="3"/>
      <c r="FSI152" s="3"/>
      <c r="FSJ152" s="3"/>
      <c r="FSK152" s="3"/>
      <c r="FSL152" s="3"/>
      <c r="FSM152" s="3"/>
      <c r="FSN152" s="3"/>
      <c r="FSO152" s="3"/>
      <c r="FSP152" s="3"/>
      <c r="FSQ152" s="3"/>
      <c r="FSR152" s="3"/>
      <c r="FSS152" s="3"/>
      <c r="FST152" s="3"/>
      <c r="FSU152" s="3"/>
      <c r="FSV152" s="3"/>
      <c r="FSW152" s="3"/>
      <c r="FSX152" s="3"/>
      <c r="FSY152" s="3"/>
      <c r="FSZ152" s="3"/>
      <c r="FTA152" s="3"/>
      <c r="FTB152" s="3"/>
      <c r="FTC152" s="3"/>
      <c r="FTD152" s="3"/>
      <c r="FTE152" s="3"/>
      <c r="FTF152" s="3"/>
      <c r="FTG152" s="3"/>
      <c r="FTH152" s="3"/>
      <c r="FTI152" s="3"/>
      <c r="FTJ152" s="3"/>
      <c r="FTK152" s="3"/>
      <c r="FTL152" s="3"/>
      <c r="FTM152" s="3"/>
      <c r="FTN152" s="3"/>
      <c r="FTO152" s="3"/>
      <c r="FTP152" s="3"/>
      <c r="FTQ152" s="3"/>
      <c r="FTR152" s="3"/>
      <c r="FTS152" s="3"/>
      <c r="FTT152" s="3"/>
      <c r="FTU152" s="3"/>
      <c r="FTV152" s="3"/>
      <c r="FTW152" s="3"/>
      <c r="FTX152" s="3"/>
      <c r="FTY152" s="3"/>
      <c r="FTZ152" s="3"/>
      <c r="FUA152" s="3"/>
      <c r="FUB152" s="3"/>
      <c r="FUC152" s="3"/>
      <c r="FUD152" s="3"/>
      <c r="FUE152" s="3"/>
      <c r="FUF152" s="3"/>
      <c r="FUG152" s="3"/>
      <c r="FUH152" s="3"/>
      <c r="FUI152" s="3"/>
      <c r="FUJ152" s="3"/>
      <c r="FUK152" s="3"/>
      <c r="FUL152" s="3"/>
      <c r="FUM152" s="3"/>
      <c r="FUN152" s="3"/>
      <c r="FUO152" s="3"/>
      <c r="FUP152" s="3"/>
      <c r="FUQ152" s="3"/>
      <c r="FUR152" s="3"/>
      <c r="FUS152" s="3"/>
      <c r="FUT152" s="3"/>
      <c r="FUU152" s="3"/>
      <c r="FUV152" s="3"/>
      <c r="FUW152" s="3"/>
      <c r="FUX152" s="3"/>
      <c r="FUY152" s="3"/>
      <c r="FUZ152" s="3"/>
      <c r="FVA152" s="3"/>
      <c r="FVB152" s="3"/>
      <c r="FVC152" s="3"/>
      <c r="FVD152" s="3"/>
      <c r="FVE152" s="3"/>
      <c r="FVF152" s="3"/>
      <c r="FVG152" s="3"/>
      <c r="FVH152" s="3"/>
      <c r="FVI152" s="3"/>
      <c r="FVJ152" s="3"/>
      <c r="FVK152" s="3"/>
      <c r="FVL152" s="3"/>
      <c r="FVM152" s="3"/>
      <c r="FVN152" s="3"/>
      <c r="FVO152" s="3"/>
      <c r="FVP152" s="3"/>
      <c r="FVQ152" s="3"/>
      <c r="FVR152" s="3"/>
      <c r="FVS152" s="3"/>
      <c r="FVT152" s="3"/>
      <c r="FVU152" s="3"/>
      <c r="FVV152" s="3"/>
      <c r="FVW152" s="3"/>
      <c r="FVX152" s="3"/>
      <c r="FVY152" s="3"/>
      <c r="FVZ152" s="3"/>
      <c r="FWA152" s="3"/>
      <c r="FWB152" s="3"/>
      <c r="FWC152" s="3"/>
      <c r="FWD152" s="3"/>
      <c r="FWE152" s="3"/>
      <c r="FWF152" s="3"/>
      <c r="FWG152" s="3"/>
      <c r="FWH152" s="3"/>
      <c r="FWI152" s="3"/>
      <c r="FWJ152" s="3"/>
      <c r="FWK152" s="3"/>
      <c r="FWL152" s="3"/>
      <c r="FWM152" s="3"/>
      <c r="FWN152" s="3"/>
      <c r="FWO152" s="3"/>
      <c r="FWP152" s="3"/>
      <c r="FWQ152" s="3"/>
      <c r="FWR152" s="3"/>
      <c r="FWS152" s="3"/>
      <c r="FWT152" s="3"/>
      <c r="FWU152" s="3"/>
      <c r="FWV152" s="3"/>
      <c r="FWW152" s="3"/>
      <c r="FWX152" s="3"/>
      <c r="FWY152" s="3"/>
      <c r="FWZ152" s="3"/>
      <c r="FXA152" s="3"/>
      <c r="FXB152" s="3"/>
      <c r="FXC152" s="3"/>
      <c r="FXD152" s="3"/>
      <c r="FXE152" s="3"/>
      <c r="FXF152" s="3"/>
      <c r="FXG152" s="3"/>
      <c r="FXH152" s="3"/>
      <c r="FXI152" s="3"/>
      <c r="FXJ152" s="3"/>
      <c r="FXK152" s="3"/>
      <c r="FXL152" s="3"/>
      <c r="FXM152" s="3"/>
      <c r="FXN152" s="3"/>
      <c r="FXO152" s="3"/>
      <c r="FXP152" s="3"/>
      <c r="FXQ152" s="3"/>
      <c r="FXR152" s="3"/>
      <c r="FXS152" s="3"/>
      <c r="FXT152" s="3"/>
      <c r="FXU152" s="3"/>
      <c r="FXV152" s="3"/>
      <c r="FXW152" s="3"/>
      <c r="FXX152" s="3"/>
      <c r="FXY152" s="3"/>
      <c r="FXZ152" s="3"/>
      <c r="FYA152" s="3"/>
      <c r="FYB152" s="3"/>
      <c r="FYC152" s="3"/>
      <c r="FYD152" s="3"/>
      <c r="FYE152" s="3"/>
      <c r="FYF152" s="3"/>
      <c r="FYG152" s="3"/>
      <c r="FYH152" s="3"/>
      <c r="FYI152" s="3"/>
      <c r="FYJ152" s="3"/>
      <c r="FYK152" s="3"/>
      <c r="FYL152" s="3"/>
      <c r="FYM152" s="3"/>
      <c r="FYN152" s="3"/>
      <c r="FYO152" s="3"/>
      <c r="FYP152" s="3"/>
      <c r="FYQ152" s="3"/>
      <c r="FYR152" s="3"/>
      <c r="FYS152" s="3"/>
      <c r="FYT152" s="3"/>
      <c r="FYU152" s="3"/>
      <c r="FYV152" s="3"/>
      <c r="FYW152" s="3"/>
      <c r="FYX152" s="3"/>
      <c r="FYY152" s="3"/>
      <c r="FYZ152" s="3"/>
      <c r="FZA152" s="3"/>
      <c r="FZB152" s="3"/>
      <c r="FZC152" s="3"/>
      <c r="FZD152" s="3"/>
      <c r="FZE152" s="3"/>
      <c r="FZF152" s="3"/>
      <c r="FZG152" s="3"/>
      <c r="FZH152" s="3"/>
      <c r="FZI152" s="3"/>
      <c r="FZJ152" s="3"/>
      <c r="FZK152" s="3"/>
      <c r="FZL152" s="3"/>
      <c r="FZM152" s="3"/>
      <c r="FZN152" s="3"/>
      <c r="FZO152" s="3"/>
      <c r="FZP152" s="3"/>
      <c r="FZQ152" s="3"/>
      <c r="FZR152" s="3"/>
      <c r="FZS152" s="3"/>
      <c r="FZT152" s="3"/>
      <c r="FZU152" s="3"/>
      <c r="FZV152" s="3"/>
      <c r="FZW152" s="3"/>
      <c r="FZX152" s="3"/>
      <c r="FZY152" s="3"/>
      <c r="FZZ152" s="3"/>
      <c r="GAA152" s="3"/>
      <c r="GAB152" s="3"/>
      <c r="GAC152" s="3"/>
      <c r="GAD152" s="3"/>
      <c r="GAE152" s="3"/>
      <c r="GAF152" s="3"/>
      <c r="GAG152" s="3"/>
      <c r="GAH152" s="3"/>
      <c r="GAI152" s="3"/>
      <c r="GAJ152" s="3"/>
      <c r="GAK152" s="3"/>
      <c r="GAL152" s="3"/>
      <c r="GAM152" s="3"/>
      <c r="GAN152" s="3"/>
      <c r="GAO152" s="3"/>
      <c r="GAP152" s="3"/>
      <c r="GAQ152" s="3"/>
      <c r="GAR152" s="3"/>
      <c r="GAS152" s="3"/>
      <c r="GAT152" s="3"/>
      <c r="GAU152" s="3"/>
      <c r="GAV152" s="3"/>
      <c r="GAW152" s="3"/>
      <c r="GAX152" s="3"/>
      <c r="GAY152" s="3"/>
      <c r="GAZ152" s="3"/>
      <c r="GBA152" s="3"/>
      <c r="GBB152" s="3"/>
      <c r="GBC152" s="3"/>
      <c r="GBD152" s="3"/>
      <c r="GBE152" s="3"/>
      <c r="GBF152" s="3"/>
      <c r="GBG152" s="3"/>
      <c r="GBH152" s="3"/>
      <c r="GBI152" s="3"/>
      <c r="GBJ152" s="3"/>
      <c r="GBK152" s="3"/>
      <c r="GBL152" s="3"/>
      <c r="GBM152" s="3"/>
      <c r="GBN152" s="3"/>
      <c r="GBO152" s="3"/>
      <c r="GBP152" s="3"/>
      <c r="GBQ152" s="3"/>
      <c r="GBR152" s="3"/>
      <c r="GBS152" s="3"/>
      <c r="GBT152" s="3"/>
      <c r="GBU152" s="3"/>
      <c r="GBV152" s="3"/>
      <c r="GBW152" s="3"/>
      <c r="GBX152" s="3"/>
      <c r="GBY152" s="3"/>
      <c r="GBZ152" s="3"/>
      <c r="GCA152" s="3"/>
      <c r="GCB152" s="3"/>
      <c r="GCC152" s="3"/>
      <c r="GCD152" s="3"/>
      <c r="GCE152" s="3"/>
      <c r="GCF152" s="3"/>
      <c r="GCG152" s="3"/>
      <c r="GCH152" s="3"/>
      <c r="GCI152" s="3"/>
      <c r="GCJ152" s="3"/>
      <c r="GCK152" s="3"/>
      <c r="GCL152" s="3"/>
      <c r="GCM152" s="3"/>
      <c r="GCN152" s="3"/>
      <c r="GCO152" s="3"/>
      <c r="GCP152" s="3"/>
      <c r="GCQ152" s="3"/>
      <c r="GCR152" s="3"/>
      <c r="GCS152" s="3"/>
      <c r="GCT152" s="3"/>
      <c r="GCU152" s="3"/>
      <c r="GCV152" s="3"/>
      <c r="GCW152" s="3"/>
      <c r="GCX152" s="3"/>
      <c r="GCY152" s="3"/>
      <c r="GCZ152" s="3"/>
      <c r="GDA152" s="3"/>
      <c r="GDB152" s="3"/>
      <c r="GDC152" s="3"/>
      <c r="GDD152" s="3"/>
      <c r="GDE152" s="3"/>
      <c r="GDF152" s="3"/>
      <c r="GDG152" s="3"/>
      <c r="GDH152" s="3"/>
      <c r="GDI152" s="3"/>
      <c r="GDJ152" s="3"/>
      <c r="GDK152" s="3"/>
      <c r="GDL152" s="3"/>
      <c r="GDM152" s="3"/>
      <c r="GDN152" s="3"/>
      <c r="GDO152" s="3"/>
      <c r="GDP152" s="3"/>
      <c r="GDQ152" s="3"/>
      <c r="GDR152" s="3"/>
      <c r="GDS152" s="3"/>
      <c r="GDT152" s="3"/>
      <c r="GDU152" s="3"/>
      <c r="GDV152" s="3"/>
      <c r="GDW152" s="3"/>
      <c r="GDX152" s="3"/>
      <c r="GDY152" s="3"/>
      <c r="GDZ152" s="3"/>
      <c r="GEA152" s="3"/>
      <c r="GEB152" s="3"/>
      <c r="GEC152" s="3"/>
      <c r="GED152" s="3"/>
      <c r="GEE152" s="3"/>
      <c r="GEF152" s="3"/>
      <c r="GEG152" s="3"/>
      <c r="GEH152" s="3"/>
      <c r="GEI152" s="3"/>
      <c r="GEJ152" s="3"/>
      <c r="GEK152" s="3"/>
      <c r="GEL152" s="3"/>
      <c r="GEM152" s="3"/>
      <c r="GEN152" s="3"/>
      <c r="GEO152" s="3"/>
      <c r="GEP152" s="3"/>
      <c r="GEQ152" s="3"/>
      <c r="GER152" s="3"/>
      <c r="GES152" s="3"/>
      <c r="GET152" s="3"/>
      <c r="GEU152" s="3"/>
      <c r="GEV152" s="3"/>
      <c r="GEW152" s="3"/>
      <c r="GEX152" s="3"/>
      <c r="GEY152" s="3"/>
      <c r="GEZ152" s="3"/>
      <c r="GFA152" s="3"/>
      <c r="GFB152" s="3"/>
      <c r="GFC152" s="3"/>
      <c r="GFD152" s="3"/>
      <c r="GFE152" s="3"/>
      <c r="GFF152" s="3"/>
      <c r="GFG152" s="3"/>
      <c r="GFH152" s="3"/>
      <c r="GFI152" s="3"/>
      <c r="GFJ152" s="3"/>
      <c r="GFK152" s="3"/>
      <c r="GFL152" s="3"/>
      <c r="GFM152" s="3"/>
      <c r="GFN152" s="3"/>
      <c r="GFO152" s="3"/>
      <c r="GFP152" s="3"/>
      <c r="GFQ152" s="3"/>
      <c r="GFR152" s="3"/>
      <c r="GFS152" s="3"/>
      <c r="GFT152" s="3"/>
      <c r="GFU152" s="3"/>
      <c r="GFV152" s="3"/>
      <c r="GFW152" s="3"/>
      <c r="GFX152" s="3"/>
      <c r="GFY152" s="3"/>
      <c r="GFZ152" s="3"/>
      <c r="GGA152" s="3"/>
      <c r="GGB152" s="3"/>
      <c r="GGC152" s="3"/>
      <c r="GGD152" s="3"/>
      <c r="GGE152" s="3"/>
      <c r="GGF152" s="3"/>
      <c r="GGG152" s="3"/>
      <c r="GGH152" s="3"/>
      <c r="GGI152" s="3"/>
      <c r="GGJ152" s="3"/>
      <c r="GGK152" s="3"/>
      <c r="GGL152" s="3"/>
      <c r="GGM152" s="3"/>
      <c r="GGN152" s="3"/>
      <c r="GGO152" s="3"/>
      <c r="GGP152" s="3"/>
      <c r="GGQ152" s="3"/>
      <c r="GGR152" s="3"/>
      <c r="GGS152" s="3"/>
      <c r="GGT152" s="3"/>
      <c r="GGU152" s="3"/>
      <c r="GGV152" s="3"/>
      <c r="GGW152" s="3"/>
      <c r="GGX152" s="3"/>
      <c r="GGY152" s="3"/>
      <c r="GGZ152" s="3"/>
      <c r="GHA152" s="3"/>
      <c r="GHB152" s="3"/>
      <c r="GHC152" s="3"/>
      <c r="GHD152" s="3"/>
      <c r="GHE152" s="3"/>
      <c r="GHF152" s="3"/>
      <c r="GHG152" s="3"/>
      <c r="GHH152" s="3"/>
      <c r="GHI152" s="3"/>
      <c r="GHJ152" s="3"/>
      <c r="GHK152" s="3"/>
      <c r="GHL152" s="3"/>
      <c r="GHM152" s="3"/>
      <c r="GHN152" s="3"/>
      <c r="GHO152" s="3"/>
      <c r="GHP152" s="3"/>
      <c r="GHQ152" s="3"/>
      <c r="GHR152" s="3"/>
      <c r="GHS152" s="3"/>
      <c r="GHT152" s="3"/>
      <c r="GHU152" s="3"/>
      <c r="GHV152" s="3"/>
      <c r="GHW152" s="3"/>
      <c r="GHX152" s="3"/>
      <c r="GHY152" s="3"/>
      <c r="GHZ152" s="3"/>
      <c r="GIA152" s="3"/>
      <c r="GIB152" s="3"/>
      <c r="GIC152" s="3"/>
      <c r="GID152" s="3"/>
      <c r="GIE152" s="3"/>
      <c r="GIF152" s="3"/>
      <c r="GIG152" s="3"/>
      <c r="GIH152" s="3"/>
      <c r="GII152" s="3"/>
      <c r="GIJ152" s="3"/>
      <c r="GIK152" s="3"/>
      <c r="GIL152" s="3"/>
      <c r="GIM152" s="3"/>
      <c r="GIN152" s="3"/>
      <c r="GIO152" s="3"/>
      <c r="GIP152" s="3"/>
      <c r="GIQ152" s="3"/>
      <c r="GIR152" s="3"/>
      <c r="GIS152" s="3"/>
      <c r="GIT152" s="3"/>
      <c r="GIU152" s="3"/>
      <c r="GIV152" s="3"/>
      <c r="GIW152" s="3"/>
      <c r="GIX152" s="3"/>
      <c r="GIY152" s="3"/>
      <c r="GIZ152" s="3"/>
      <c r="GJA152" s="3"/>
      <c r="GJB152" s="3"/>
      <c r="GJC152" s="3"/>
      <c r="GJD152" s="3"/>
      <c r="GJE152" s="3"/>
      <c r="GJF152" s="3"/>
      <c r="GJG152" s="3"/>
      <c r="GJH152" s="3"/>
      <c r="GJI152" s="3"/>
      <c r="GJJ152" s="3"/>
      <c r="GJK152" s="3"/>
      <c r="GJL152" s="3"/>
      <c r="GJM152" s="3"/>
      <c r="GJN152" s="3"/>
      <c r="GJO152" s="3"/>
      <c r="GJP152" s="3"/>
      <c r="GJQ152" s="3"/>
      <c r="GJR152" s="3"/>
      <c r="GJS152" s="3"/>
      <c r="GJT152" s="3"/>
      <c r="GJU152" s="3"/>
      <c r="GJV152" s="3"/>
      <c r="GJW152" s="3"/>
      <c r="GJX152" s="3"/>
      <c r="GJY152" s="3"/>
      <c r="GJZ152" s="3"/>
      <c r="GKA152" s="3"/>
      <c r="GKB152" s="3"/>
      <c r="GKC152" s="3"/>
      <c r="GKD152" s="3"/>
      <c r="GKE152" s="3"/>
      <c r="GKF152" s="3"/>
      <c r="GKG152" s="3"/>
      <c r="GKH152" s="3"/>
      <c r="GKI152" s="3"/>
      <c r="GKJ152" s="3"/>
      <c r="GKK152" s="3"/>
      <c r="GKL152" s="3"/>
      <c r="GKM152" s="3"/>
      <c r="GKN152" s="3"/>
      <c r="GKO152" s="3"/>
      <c r="GKP152" s="3"/>
      <c r="GKQ152" s="3"/>
      <c r="GKR152" s="3"/>
      <c r="GKS152" s="3"/>
      <c r="GKT152" s="3"/>
      <c r="GKU152" s="3"/>
      <c r="GKV152" s="3"/>
      <c r="GKW152" s="3"/>
      <c r="GKX152" s="3"/>
      <c r="GKY152" s="3"/>
      <c r="GKZ152" s="3"/>
      <c r="GLA152" s="3"/>
      <c r="GLB152" s="3"/>
      <c r="GLC152" s="3"/>
      <c r="GLD152" s="3"/>
      <c r="GLE152" s="3"/>
      <c r="GLF152" s="3"/>
      <c r="GLG152" s="3"/>
      <c r="GLH152" s="3"/>
      <c r="GLI152" s="3"/>
      <c r="GLJ152" s="3"/>
      <c r="GLK152" s="3"/>
      <c r="GLL152" s="3"/>
      <c r="GLM152" s="3"/>
      <c r="GLN152" s="3"/>
      <c r="GLO152" s="3"/>
      <c r="GLP152" s="3"/>
      <c r="GLQ152" s="3"/>
      <c r="GLR152" s="3"/>
      <c r="GLS152" s="3"/>
      <c r="GLT152" s="3"/>
      <c r="GLU152" s="3"/>
      <c r="GLV152" s="3"/>
      <c r="GLW152" s="3"/>
      <c r="GLX152" s="3"/>
      <c r="GLY152" s="3"/>
      <c r="GLZ152" s="3"/>
      <c r="GMA152" s="3"/>
      <c r="GMB152" s="3"/>
      <c r="GMC152" s="3"/>
      <c r="GMD152" s="3"/>
      <c r="GME152" s="3"/>
      <c r="GMF152" s="3"/>
      <c r="GMG152" s="3"/>
      <c r="GMH152" s="3"/>
      <c r="GMI152" s="3"/>
      <c r="GMJ152" s="3"/>
      <c r="GMK152" s="3"/>
      <c r="GML152" s="3"/>
      <c r="GMM152" s="3"/>
      <c r="GMN152" s="3"/>
      <c r="GMO152" s="3"/>
      <c r="GMP152" s="3"/>
      <c r="GMQ152" s="3"/>
      <c r="GMR152" s="3"/>
      <c r="GMS152" s="3"/>
      <c r="GMT152" s="3"/>
      <c r="GMU152" s="3"/>
      <c r="GMV152" s="3"/>
      <c r="GMW152" s="3"/>
      <c r="GMX152" s="3"/>
      <c r="GMY152" s="3"/>
      <c r="GMZ152" s="3"/>
      <c r="GNA152" s="3"/>
      <c r="GNB152" s="3"/>
      <c r="GNC152" s="3"/>
      <c r="GND152" s="3"/>
      <c r="GNE152" s="3"/>
      <c r="GNF152" s="3"/>
      <c r="GNG152" s="3"/>
      <c r="GNH152" s="3"/>
      <c r="GNI152" s="3"/>
      <c r="GNJ152" s="3"/>
      <c r="GNK152" s="3"/>
      <c r="GNL152" s="3"/>
      <c r="GNM152" s="3"/>
      <c r="GNN152" s="3"/>
      <c r="GNO152" s="3"/>
      <c r="GNP152" s="3"/>
      <c r="GNQ152" s="3"/>
      <c r="GNR152" s="3"/>
      <c r="GNS152" s="3"/>
      <c r="GNT152" s="3"/>
      <c r="GNU152" s="3"/>
      <c r="GNV152" s="3"/>
      <c r="GNW152" s="3"/>
      <c r="GNX152" s="3"/>
      <c r="GNY152" s="3"/>
      <c r="GNZ152" s="3"/>
      <c r="GOA152" s="3"/>
      <c r="GOB152" s="3"/>
      <c r="GOC152" s="3"/>
      <c r="GOD152" s="3"/>
      <c r="GOE152" s="3"/>
      <c r="GOF152" s="3"/>
      <c r="GOG152" s="3"/>
      <c r="GOH152" s="3"/>
      <c r="GOI152" s="3"/>
      <c r="GOJ152" s="3"/>
      <c r="GOK152" s="3"/>
      <c r="GOL152" s="3"/>
      <c r="GOM152" s="3"/>
      <c r="GON152" s="3"/>
      <c r="GOO152" s="3"/>
      <c r="GOP152" s="3"/>
      <c r="GOQ152" s="3"/>
      <c r="GOR152" s="3"/>
      <c r="GOS152" s="3"/>
      <c r="GOT152" s="3"/>
      <c r="GOU152" s="3"/>
      <c r="GOV152" s="3"/>
      <c r="GOW152" s="3"/>
      <c r="GOX152" s="3"/>
      <c r="GOY152" s="3"/>
      <c r="GOZ152" s="3"/>
      <c r="GPA152" s="3"/>
      <c r="GPB152" s="3"/>
      <c r="GPC152" s="3"/>
      <c r="GPD152" s="3"/>
      <c r="GPE152" s="3"/>
      <c r="GPF152" s="3"/>
      <c r="GPG152" s="3"/>
      <c r="GPH152" s="3"/>
      <c r="GPI152" s="3"/>
      <c r="GPJ152" s="3"/>
      <c r="GPK152" s="3"/>
      <c r="GPL152" s="3"/>
      <c r="GPM152" s="3"/>
      <c r="GPN152" s="3"/>
      <c r="GPO152" s="3"/>
      <c r="GPP152" s="3"/>
      <c r="GPQ152" s="3"/>
      <c r="GPR152" s="3"/>
      <c r="GPS152" s="3"/>
      <c r="GPT152" s="3"/>
      <c r="GPU152" s="3"/>
      <c r="GPV152" s="3"/>
      <c r="GPW152" s="3"/>
      <c r="GPX152" s="3"/>
      <c r="GPY152" s="3"/>
      <c r="GPZ152" s="3"/>
      <c r="GQA152" s="3"/>
      <c r="GQB152" s="3"/>
      <c r="GQC152" s="3"/>
      <c r="GQD152" s="3"/>
      <c r="GQE152" s="3"/>
      <c r="GQF152" s="3"/>
      <c r="GQG152" s="3"/>
      <c r="GQH152" s="3"/>
      <c r="GQI152" s="3"/>
      <c r="GQJ152" s="3"/>
      <c r="GQK152" s="3"/>
      <c r="GQL152" s="3"/>
      <c r="GQM152" s="3"/>
      <c r="GQN152" s="3"/>
      <c r="GQO152" s="3"/>
      <c r="GQP152" s="3"/>
      <c r="GQQ152" s="3"/>
      <c r="GQR152" s="3"/>
      <c r="GQS152" s="3"/>
      <c r="GQT152" s="3"/>
      <c r="GQU152" s="3"/>
      <c r="GQV152" s="3"/>
      <c r="GQW152" s="3"/>
      <c r="GQX152" s="3"/>
      <c r="GQY152" s="3"/>
      <c r="GQZ152" s="3"/>
      <c r="GRA152" s="3"/>
      <c r="GRB152" s="3"/>
      <c r="GRC152" s="3"/>
      <c r="GRD152" s="3"/>
      <c r="GRE152" s="3"/>
      <c r="GRF152" s="3"/>
      <c r="GRG152" s="3"/>
      <c r="GRH152" s="3"/>
      <c r="GRI152" s="3"/>
      <c r="GRJ152" s="3"/>
      <c r="GRK152" s="3"/>
      <c r="GRL152" s="3"/>
      <c r="GRM152" s="3"/>
      <c r="GRN152" s="3"/>
      <c r="GRO152" s="3"/>
      <c r="GRP152" s="3"/>
      <c r="GRQ152" s="3"/>
      <c r="GRR152" s="3"/>
      <c r="GRS152" s="3"/>
      <c r="GRT152" s="3"/>
      <c r="GRU152" s="3"/>
      <c r="GRV152" s="3"/>
      <c r="GRW152" s="3"/>
      <c r="GRX152" s="3"/>
      <c r="GRY152" s="3"/>
      <c r="GRZ152" s="3"/>
      <c r="GSA152" s="3"/>
      <c r="GSB152" s="3"/>
      <c r="GSC152" s="3"/>
      <c r="GSD152" s="3"/>
      <c r="GSE152" s="3"/>
      <c r="GSF152" s="3"/>
      <c r="GSG152" s="3"/>
      <c r="GSH152" s="3"/>
      <c r="GSI152" s="3"/>
      <c r="GSJ152" s="3"/>
      <c r="GSK152" s="3"/>
      <c r="GSL152" s="3"/>
      <c r="GSM152" s="3"/>
      <c r="GSN152" s="3"/>
      <c r="GSO152" s="3"/>
      <c r="GSP152" s="3"/>
      <c r="GSQ152" s="3"/>
      <c r="GSR152" s="3"/>
      <c r="GSS152" s="3"/>
      <c r="GST152" s="3"/>
      <c r="GSU152" s="3"/>
      <c r="GSV152" s="3"/>
      <c r="GSW152" s="3"/>
      <c r="GSX152" s="3"/>
      <c r="GSY152" s="3"/>
      <c r="GSZ152" s="3"/>
      <c r="GTA152" s="3"/>
      <c r="GTB152" s="3"/>
      <c r="GTC152" s="3"/>
      <c r="GTD152" s="3"/>
      <c r="GTE152" s="3"/>
      <c r="GTF152" s="3"/>
      <c r="GTG152" s="3"/>
      <c r="GTH152" s="3"/>
      <c r="GTI152" s="3"/>
      <c r="GTJ152" s="3"/>
      <c r="GTK152" s="3"/>
      <c r="GTL152" s="3"/>
      <c r="GTM152" s="3"/>
      <c r="GTN152" s="3"/>
      <c r="GTO152" s="3"/>
      <c r="GTP152" s="3"/>
      <c r="GTQ152" s="3"/>
      <c r="GTR152" s="3"/>
      <c r="GTS152" s="3"/>
      <c r="GTT152" s="3"/>
      <c r="GTU152" s="3"/>
      <c r="GTV152" s="3"/>
      <c r="GTW152" s="3"/>
      <c r="GTX152" s="3"/>
      <c r="GTY152" s="3"/>
      <c r="GTZ152" s="3"/>
      <c r="GUA152" s="3"/>
      <c r="GUB152" s="3"/>
      <c r="GUC152" s="3"/>
      <c r="GUD152" s="3"/>
      <c r="GUE152" s="3"/>
      <c r="GUF152" s="3"/>
      <c r="GUG152" s="3"/>
      <c r="GUH152" s="3"/>
      <c r="GUI152" s="3"/>
      <c r="GUJ152" s="3"/>
      <c r="GUK152" s="3"/>
      <c r="GUL152" s="3"/>
      <c r="GUM152" s="3"/>
      <c r="GUN152" s="3"/>
      <c r="GUO152" s="3"/>
      <c r="GUP152" s="3"/>
      <c r="GUQ152" s="3"/>
      <c r="GUR152" s="3"/>
      <c r="GUS152" s="3"/>
      <c r="GUT152" s="3"/>
      <c r="GUU152" s="3"/>
      <c r="GUV152" s="3"/>
      <c r="GUW152" s="3"/>
      <c r="GUX152" s="3"/>
      <c r="GUY152" s="3"/>
      <c r="GUZ152" s="3"/>
      <c r="GVA152" s="3"/>
      <c r="GVB152" s="3"/>
      <c r="GVC152" s="3"/>
      <c r="GVD152" s="3"/>
      <c r="GVE152" s="3"/>
      <c r="GVF152" s="3"/>
      <c r="GVG152" s="3"/>
      <c r="GVH152" s="3"/>
      <c r="GVI152" s="3"/>
      <c r="GVJ152" s="3"/>
      <c r="GVK152" s="3"/>
      <c r="GVL152" s="3"/>
      <c r="GVM152" s="3"/>
      <c r="GVN152" s="3"/>
      <c r="GVO152" s="3"/>
      <c r="GVP152" s="3"/>
      <c r="GVQ152" s="3"/>
      <c r="GVR152" s="3"/>
      <c r="GVS152" s="3"/>
      <c r="GVT152" s="3"/>
      <c r="GVU152" s="3"/>
      <c r="GVV152" s="3"/>
      <c r="GVW152" s="3"/>
      <c r="GVX152" s="3"/>
      <c r="GVY152" s="3"/>
      <c r="GVZ152" s="3"/>
      <c r="GWA152" s="3"/>
      <c r="GWB152" s="3"/>
      <c r="GWC152" s="3"/>
      <c r="GWD152" s="3"/>
      <c r="GWE152" s="3"/>
      <c r="GWF152" s="3"/>
      <c r="GWG152" s="3"/>
      <c r="GWH152" s="3"/>
      <c r="GWI152" s="3"/>
      <c r="GWJ152" s="3"/>
      <c r="GWK152" s="3"/>
      <c r="GWL152" s="3"/>
      <c r="GWM152" s="3"/>
      <c r="GWN152" s="3"/>
      <c r="GWO152" s="3"/>
      <c r="GWP152" s="3"/>
      <c r="GWQ152" s="3"/>
      <c r="GWR152" s="3"/>
      <c r="GWS152" s="3"/>
      <c r="GWT152" s="3"/>
      <c r="GWU152" s="3"/>
      <c r="GWV152" s="3"/>
      <c r="GWW152" s="3"/>
      <c r="GWX152" s="3"/>
      <c r="GWY152" s="3"/>
      <c r="GWZ152" s="3"/>
      <c r="GXA152" s="3"/>
      <c r="GXB152" s="3"/>
      <c r="GXC152" s="3"/>
      <c r="GXD152" s="3"/>
      <c r="GXE152" s="3"/>
      <c r="GXF152" s="3"/>
      <c r="GXG152" s="3"/>
      <c r="GXH152" s="3"/>
      <c r="GXI152" s="3"/>
      <c r="GXJ152" s="3"/>
      <c r="GXK152" s="3"/>
      <c r="GXL152" s="3"/>
      <c r="GXM152" s="3"/>
      <c r="GXN152" s="3"/>
      <c r="GXO152" s="3"/>
      <c r="GXP152" s="3"/>
      <c r="GXQ152" s="3"/>
      <c r="GXR152" s="3"/>
      <c r="GXS152" s="3"/>
      <c r="GXT152" s="3"/>
      <c r="GXU152" s="3"/>
      <c r="GXV152" s="3"/>
      <c r="GXW152" s="3"/>
      <c r="GXX152" s="3"/>
      <c r="GXY152" s="3"/>
      <c r="GXZ152" s="3"/>
      <c r="GYA152" s="3"/>
      <c r="GYB152" s="3"/>
      <c r="GYC152" s="3"/>
      <c r="GYD152" s="3"/>
      <c r="GYE152" s="3"/>
      <c r="GYF152" s="3"/>
      <c r="GYG152" s="3"/>
      <c r="GYH152" s="3"/>
      <c r="GYI152" s="3"/>
      <c r="GYJ152" s="3"/>
      <c r="GYK152" s="3"/>
      <c r="GYL152" s="3"/>
      <c r="GYM152" s="3"/>
      <c r="GYN152" s="3"/>
      <c r="GYO152" s="3"/>
      <c r="GYP152" s="3"/>
      <c r="GYQ152" s="3"/>
      <c r="GYR152" s="3"/>
      <c r="GYS152" s="3"/>
      <c r="GYT152" s="3"/>
      <c r="GYU152" s="3"/>
      <c r="GYV152" s="3"/>
      <c r="GYW152" s="3"/>
      <c r="GYX152" s="3"/>
      <c r="GYY152" s="3"/>
      <c r="GYZ152" s="3"/>
      <c r="GZA152" s="3"/>
      <c r="GZB152" s="3"/>
      <c r="GZC152" s="3"/>
      <c r="GZD152" s="3"/>
      <c r="GZE152" s="3"/>
      <c r="GZF152" s="3"/>
      <c r="GZG152" s="3"/>
      <c r="GZH152" s="3"/>
      <c r="GZI152" s="3"/>
      <c r="GZJ152" s="3"/>
      <c r="GZK152" s="3"/>
      <c r="GZL152" s="3"/>
      <c r="GZM152" s="3"/>
      <c r="GZN152" s="3"/>
      <c r="GZO152" s="3"/>
      <c r="GZP152" s="3"/>
      <c r="GZQ152" s="3"/>
      <c r="GZR152" s="3"/>
      <c r="GZS152" s="3"/>
      <c r="GZT152" s="3"/>
      <c r="GZU152" s="3"/>
      <c r="GZV152" s="3"/>
      <c r="GZW152" s="3"/>
      <c r="GZX152" s="3"/>
      <c r="GZY152" s="3"/>
      <c r="GZZ152" s="3"/>
      <c r="HAA152" s="3"/>
      <c r="HAB152" s="3"/>
      <c r="HAC152" s="3"/>
      <c r="HAD152" s="3"/>
      <c r="HAE152" s="3"/>
      <c r="HAF152" s="3"/>
      <c r="HAG152" s="3"/>
      <c r="HAH152" s="3"/>
      <c r="HAI152" s="3"/>
      <c r="HAJ152" s="3"/>
      <c r="HAK152" s="3"/>
      <c r="HAL152" s="3"/>
      <c r="HAM152" s="3"/>
      <c r="HAN152" s="3"/>
      <c r="HAO152" s="3"/>
      <c r="HAP152" s="3"/>
      <c r="HAQ152" s="3"/>
      <c r="HAR152" s="3"/>
      <c r="HAS152" s="3"/>
      <c r="HAT152" s="3"/>
      <c r="HAU152" s="3"/>
      <c r="HAV152" s="3"/>
      <c r="HAW152" s="3"/>
      <c r="HAX152" s="3"/>
      <c r="HAY152" s="3"/>
      <c r="HAZ152" s="3"/>
      <c r="HBA152" s="3"/>
      <c r="HBB152" s="3"/>
      <c r="HBC152" s="3"/>
      <c r="HBD152" s="3"/>
      <c r="HBE152" s="3"/>
      <c r="HBF152" s="3"/>
      <c r="HBG152" s="3"/>
      <c r="HBH152" s="3"/>
      <c r="HBI152" s="3"/>
      <c r="HBJ152" s="3"/>
      <c r="HBK152" s="3"/>
      <c r="HBL152" s="3"/>
      <c r="HBM152" s="3"/>
      <c r="HBN152" s="3"/>
      <c r="HBO152" s="3"/>
      <c r="HBP152" s="3"/>
      <c r="HBQ152" s="3"/>
      <c r="HBR152" s="3"/>
      <c r="HBS152" s="3"/>
      <c r="HBT152" s="3"/>
      <c r="HBU152" s="3"/>
      <c r="HBV152" s="3"/>
      <c r="HBW152" s="3"/>
      <c r="HBX152" s="3"/>
      <c r="HBY152" s="3"/>
      <c r="HBZ152" s="3"/>
      <c r="HCA152" s="3"/>
      <c r="HCB152" s="3"/>
      <c r="HCC152" s="3"/>
      <c r="HCD152" s="3"/>
      <c r="HCE152" s="3"/>
      <c r="HCF152" s="3"/>
      <c r="HCG152" s="3"/>
      <c r="HCH152" s="3"/>
      <c r="HCI152" s="3"/>
      <c r="HCJ152" s="3"/>
      <c r="HCK152" s="3"/>
      <c r="HCL152" s="3"/>
      <c r="HCM152" s="3"/>
      <c r="HCN152" s="3"/>
      <c r="HCO152" s="3"/>
      <c r="HCP152" s="3"/>
      <c r="HCQ152" s="3"/>
      <c r="HCR152" s="3"/>
      <c r="HCS152" s="3"/>
      <c r="HCT152" s="3"/>
      <c r="HCU152" s="3"/>
      <c r="HCV152" s="3"/>
      <c r="HCW152" s="3"/>
      <c r="HCX152" s="3"/>
      <c r="HCY152" s="3"/>
      <c r="HCZ152" s="3"/>
      <c r="HDA152" s="3"/>
      <c r="HDB152" s="3"/>
      <c r="HDC152" s="3"/>
      <c r="HDD152" s="3"/>
      <c r="HDE152" s="3"/>
      <c r="HDF152" s="3"/>
      <c r="HDG152" s="3"/>
      <c r="HDH152" s="3"/>
      <c r="HDI152" s="3"/>
      <c r="HDJ152" s="3"/>
      <c r="HDK152" s="3"/>
      <c r="HDL152" s="3"/>
      <c r="HDM152" s="3"/>
      <c r="HDN152" s="3"/>
      <c r="HDO152" s="3"/>
      <c r="HDP152" s="3"/>
      <c r="HDQ152" s="3"/>
      <c r="HDR152" s="3"/>
      <c r="HDS152" s="3"/>
      <c r="HDT152" s="3"/>
      <c r="HDU152" s="3"/>
      <c r="HDV152" s="3"/>
      <c r="HDW152" s="3"/>
      <c r="HDX152" s="3"/>
      <c r="HDY152" s="3"/>
      <c r="HDZ152" s="3"/>
      <c r="HEA152" s="3"/>
      <c r="HEB152" s="3"/>
      <c r="HEC152" s="3"/>
      <c r="HED152" s="3"/>
      <c r="HEE152" s="3"/>
      <c r="HEF152" s="3"/>
      <c r="HEG152" s="3"/>
      <c r="HEH152" s="3"/>
      <c r="HEI152" s="3"/>
      <c r="HEJ152" s="3"/>
      <c r="HEK152" s="3"/>
      <c r="HEL152" s="3"/>
      <c r="HEM152" s="3"/>
      <c r="HEN152" s="3"/>
      <c r="HEO152" s="3"/>
      <c r="HEP152" s="3"/>
      <c r="HEQ152" s="3"/>
      <c r="HER152" s="3"/>
      <c r="HES152" s="3"/>
      <c r="HET152" s="3"/>
      <c r="HEU152" s="3"/>
      <c r="HEV152" s="3"/>
      <c r="HEW152" s="3"/>
      <c r="HEX152" s="3"/>
      <c r="HEY152" s="3"/>
      <c r="HEZ152" s="3"/>
      <c r="HFA152" s="3"/>
      <c r="HFB152" s="3"/>
      <c r="HFC152" s="3"/>
      <c r="HFD152" s="3"/>
      <c r="HFE152" s="3"/>
      <c r="HFF152" s="3"/>
      <c r="HFG152" s="3"/>
      <c r="HFH152" s="3"/>
      <c r="HFI152" s="3"/>
      <c r="HFJ152" s="3"/>
      <c r="HFK152" s="3"/>
      <c r="HFL152" s="3"/>
      <c r="HFM152" s="3"/>
      <c r="HFN152" s="3"/>
      <c r="HFO152" s="3"/>
      <c r="HFP152" s="3"/>
      <c r="HFQ152" s="3"/>
      <c r="HFR152" s="3"/>
      <c r="HFS152" s="3"/>
      <c r="HFT152" s="3"/>
      <c r="HFU152" s="3"/>
      <c r="HFV152" s="3"/>
      <c r="HFW152" s="3"/>
      <c r="HFX152" s="3"/>
      <c r="HFY152" s="3"/>
      <c r="HFZ152" s="3"/>
      <c r="HGA152" s="3"/>
      <c r="HGB152" s="3"/>
      <c r="HGC152" s="3"/>
      <c r="HGD152" s="3"/>
      <c r="HGE152" s="3"/>
      <c r="HGF152" s="3"/>
      <c r="HGG152" s="3"/>
      <c r="HGH152" s="3"/>
      <c r="HGI152" s="3"/>
      <c r="HGJ152" s="3"/>
      <c r="HGK152" s="3"/>
      <c r="HGL152" s="3"/>
      <c r="HGM152" s="3"/>
      <c r="HGN152" s="3"/>
      <c r="HGO152" s="3"/>
      <c r="HGP152" s="3"/>
      <c r="HGQ152" s="3"/>
      <c r="HGR152" s="3"/>
      <c r="HGS152" s="3"/>
      <c r="HGT152" s="3"/>
      <c r="HGU152" s="3"/>
      <c r="HGV152" s="3"/>
      <c r="HGW152" s="3"/>
      <c r="HGX152" s="3"/>
      <c r="HGY152" s="3"/>
      <c r="HGZ152" s="3"/>
      <c r="HHA152" s="3"/>
      <c r="HHB152" s="3"/>
      <c r="HHC152" s="3"/>
      <c r="HHD152" s="3"/>
      <c r="HHE152" s="3"/>
      <c r="HHF152" s="3"/>
      <c r="HHG152" s="3"/>
      <c r="HHH152" s="3"/>
      <c r="HHI152" s="3"/>
      <c r="HHJ152" s="3"/>
      <c r="HHK152" s="3"/>
      <c r="HHL152" s="3"/>
      <c r="HHM152" s="3"/>
      <c r="HHN152" s="3"/>
      <c r="HHO152" s="3"/>
      <c r="HHP152" s="3"/>
      <c r="HHQ152" s="3"/>
      <c r="HHR152" s="3"/>
      <c r="HHS152" s="3"/>
      <c r="HHT152" s="3"/>
      <c r="HHU152" s="3"/>
      <c r="HHV152" s="3"/>
      <c r="HHW152" s="3"/>
      <c r="HHX152" s="3"/>
      <c r="HHY152" s="3"/>
      <c r="HHZ152" s="3"/>
      <c r="HIA152" s="3"/>
      <c r="HIB152" s="3"/>
      <c r="HIC152" s="3"/>
      <c r="HID152" s="3"/>
      <c r="HIE152" s="3"/>
      <c r="HIF152" s="3"/>
      <c r="HIG152" s="3"/>
      <c r="HIH152" s="3"/>
      <c r="HII152" s="3"/>
      <c r="HIJ152" s="3"/>
      <c r="HIK152" s="3"/>
      <c r="HIL152" s="3"/>
      <c r="HIM152" s="3"/>
      <c r="HIN152" s="3"/>
      <c r="HIO152" s="3"/>
      <c r="HIP152" s="3"/>
      <c r="HIQ152" s="3"/>
      <c r="HIR152" s="3"/>
      <c r="HIS152" s="3"/>
      <c r="HIT152" s="3"/>
      <c r="HIU152" s="3"/>
      <c r="HIV152" s="3"/>
      <c r="HIW152" s="3"/>
      <c r="HIX152" s="3"/>
      <c r="HIY152" s="3"/>
      <c r="HIZ152" s="3"/>
      <c r="HJA152" s="3"/>
      <c r="HJB152" s="3"/>
      <c r="HJC152" s="3"/>
      <c r="HJD152" s="3"/>
      <c r="HJE152" s="3"/>
      <c r="HJF152" s="3"/>
      <c r="HJG152" s="3"/>
      <c r="HJH152" s="3"/>
      <c r="HJI152" s="3"/>
      <c r="HJJ152" s="3"/>
      <c r="HJK152" s="3"/>
      <c r="HJL152" s="3"/>
      <c r="HJM152" s="3"/>
      <c r="HJN152" s="3"/>
      <c r="HJO152" s="3"/>
      <c r="HJP152" s="3"/>
      <c r="HJQ152" s="3"/>
      <c r="HJR152" s="3"/>
      <c r="HJS152" s="3"/>
      <c r="HJT152" s="3"/>
      <c r="HJU152" s="3"/>
      <c r="HJV152" s="3"/>
      <c r="HJW152" s="3"/>
      <c r="HJX152" s="3"/>
      <c r="HJY152" s="3"/>
      <c r="HJZ152" s="3"/>
      <c r="HKA152" s="3"/>
      <c r="HKB152" s="3"/>
      <c r="HKC152" s="3"/>
      <c r="HKD152" s="3"/>
      <c r="HKE152" s="3"/>
      <c r="HKF152" s="3"/>
      <c r="HKG152" s="3"/>
      <c r="HKH152" s="3"/>
      <c r="HKI152" s="3"/>
      <c r="HKJ152" s="3"/>
      <c r="HKK152" s="3"/>
      <c r="HKL152" s="3"/>
      <c r="HKM152" s="3"/>
      <c r="HKN152" s="3"/>
      <c r="HKO152" s="3"/>
      <c r="HKP152" s="3"/>
      <c r="HKQ152" s="3"/>
      <c r="HKR152" s="3"/>
      <c r="HKS152" s="3"/>
      <c r="HKT152" s="3"/>
      <c r="HKU152" s="3"/>
      <c r="HKV152" s="3"/>
      <c r="HKW152" s="3"/>
      <c r="HKX152" s="3"/>
      <c r="HKY152" s="3"/>
      <c r="HKZ152" s="3"/>
      <c r="HLA152" s="3"/>
      <c r="HLB152" s="3"/>
      <c r="HLC152" s="3"/>
      <c r="HLD152" s="3"/>
      <c r="HLE152" s="3"/>
      <c r="HLF152" s="3"/>
      <c r="HLG152" s="3"/>
      <c r="HLH152" s="3"/>
      <c r="HLI152" s="3"/>
      <c r="HLJ152" s="3"/>
      <c r="HLK152" s="3"/>
      <c r="HLL152" s="3"/>
      <c r="HLM152" s="3"/>
      <c r="HLN152" s="3"/>
      <c r="HLO152" s="3"/>
      <c r="HLP152" s="3"/>
      <c r="HLQ152" s="3"/>
      <c r="HLR152" s="3"/>
      <c r="HLS152" s="3"/>
      <c r="HLT152" s="3"/>
      <c r="HLU152" s="3"/>
      <c r="HLV152" s="3"/>
      <c r="HLW152" s="3"/>
      <c r="HLX152" s="3"/>
      <c r="HLY152" s="3"/>
      <c r="HLZ152" s="3"/>
      <c r="HMA152" s="3"/>
      <c r="HMB152" s="3"/>
      <c r="HMC152" s="3"/>
      <c r="HMD152" s="3"/>
      <c r="HME152" s="3"/>
      <c r="HMF152" s="3"/>
      <c r="HMG152" s="3"/>
      <c r="HMH152" s="3"/>
      <c r="HMI152" s="3"/>
      <c r="HMJ152" s="3"/>
      <c r="HMK152" s="3"/>
      <c r="HML152" s="3"/>
      <c r="HMM152" s="3"/>
      <c r="HMN152" s="3"/>
      <c r="HMO152" s="3"/>
      <c r="HMP152" s="3"/>
      <c r="HMQ152" s="3"/>
      <c r="HMR152" s="3"/>
      <c r="HMS152" s="3"/>
      <c r="HMT152" s="3"/>
      <c r="HMU152" s="3"/>
      <c r="HMV152" s="3"/>
      <c r="HMW152" s="3"/>
      <c r="HMX152" s="3"/>
      <c r="HMY152" s="3"/>
      <c r="HMZ152" s="3"/>
      <c r="HNA152" s="3"/>
      <c r="HNB152" s="3"/>
      <c r="HNC152" s="3"/>
      <c r="HND152" s="3"/>
      <c r="HNE152" s="3"/>
      <c r="HNF152" s="3"/>
      <c r="HNG152" s="3"/>
      <c r="HNH152" s="3"/>
      <c r="HNI152" s="3"/>
      <c r="HNJ152" s="3"/>
      <c r="HNK152" s="3"/>
      <c r="HNL152" s="3"/>
      <c r="HNM152" s="3"/>
      <c r="HNN152" s="3"/>
      <c r="HNO152" s="3"/>
      <c r="HNP152" s="3"/>
      <c r="HNQ152" s="3"/>
      <c r="HNR152" s="3"/>
      <c r="HNS152" s="3"/>
      <c r="HNT152" s="3"/>
      <c r="HNU152" s="3"/>
      <c r="HNV152" s="3"/>
      <c r="HNW152" s="3"/>
      <c r="HNX152" s="3"/>
      <c r="HNY152" s="3"/>
      <c r="HNZ152" s="3"/>
      <c r="HOA152" s="3"/>
      <c r="HOB152" s="3"/>
      <c r="HOC152" s="3"/>
      <c r="HOD152" s="3"/>
      <c r="HOE152" s="3"/>
      <c r="HOF152" s="3"/>
      <c r="HOG152" s="3"/>
      <c r="HOH152" s="3"/>
      <c r="HOI152" s="3"/>
      <c r="HOJ152" s="3"/>
      <c r="HOK152" s="3"/>
      <c r="HOL152" s="3"/>
      <c r="HOM152" s="3"/>
      <c r="HON152" s="3"/>
      <c r="HOO152" s="3"/>
      <c r="HOP152" s="3"/>
      <c r="HOQ152" s="3"/>
      <c r="HOR152" s="3"/>
      <c r="HOS152" s="3"/>
      <c r="HOT152" s="3"/>
      <c r="HOU152" s="3"/>
      <c r="HOV152" s="3"/>
      <c r="HOW152" s="3"/>
      <c r="HOX152" s="3"/>
      <c r="HOY152" s="3"/>
      <c r="HOZ152" s="3"/>
      <c r="HPA152" s="3"/>
      <c r="HPB152" s="3"/>
      <c r="HPC152" s="3"/>
      <c r="HPD152" s="3"/>
      <c r="HPE152" s="3"/>
      <c r="HPF152" s="3"/>
      <c r="HPG152" s="3"/>
      <c r="HPH152" s="3"/>
      <c r="HPI152" s="3"/>
      <c r="HPJ152" s="3"/>
      <c r="HPK152" s="3"/>
      <c r="HPL152" s="3"/>
      <c r="HPM152" s="3"/>
      <c r="HPN152" s="3"/>
      <c r="HPO152" s="3"/>
      <c r="HPP152" s="3"/>
      <c r="HPQ152" s="3"/>
      <c r="HPR152" s="3"/>
      <c r="HPS152" s="3"/>
      <c r="HPT152" s="3"/>
      <c r="HPU152" s="3"/>
      <c r="HPV152" s="3"/>
      <c r="HPW152" s="3"/>
      <c r="HPX152" s="3"/>
      <c r="HPY152" s="3"/>
      <c r="HPZ152" s="3"/>
      <c r="HQA152" s="3"/>
      <c r="HQB152" s="3"/>
      <c r="HQC152" s="3"/>
      <c r="HQD152" s="3"/>
      <c r="HQE152" s="3"/>
      <c r="HQF152" s="3"/>
      <c r="HQG152" s="3"/>
      <c r="HQH152" s="3"/>
      <c r="HQI152" s="3"/>
      <c r="HQJ152" s="3"/>
      <c r="HQK152" s="3"/>
      <c r="HQL152" s="3"/>
      <c r="HQM152" s="3"/>
      <c r="HQN152" s="3"/>
      <c r="HQO152" s="3"/>
      <c r="HQP152" s="3"/>
      <c r="HQQ152" s="3"/>
      <c r="HQR152" s="3"/>
      <c r="HQS152" s="3"/>
      <c r="HQT152" s="3"/>
      <c r="HQU152" s="3"/>
      <c r="HQV152" s="3"/>
      <c r="HQW152" s="3"/>
      <c r="HQX152" s="3"/>
      <c r="HQY152" s="3"/>
      <c r="HQZ152" s="3"/>
      <c r="HRA152" s="3"/>
      <c r="HRB152" s="3"/>
      <c r="HRC152" s="3"/>
      <c r="HRD152" s="3"/>
      <c r="HRE152" s="3"/>
      <c r="HRF152" s="3"/>
      <c r="HRG152" s="3"/>
      <c r="HRH152" s="3"/>
      <c r="HRI152" s="3"/>
      <c r="HRJ152" s="3"/>
      <c r="HRK152" s="3"/>
      <c r="HRL152" s="3"/>
      <c r="HRM152" s="3"/>
      <c r="HRN152" s="3"/>
      <c r="HRO152" s="3"/>
      <c r="HRP152" s="3"/>
      <c r="HRQ152" s="3"/>
      <c r="HRR152" s="3"/>
      <c r="HRS152" s="3"/>
      <c r="HRT152" s="3"/>
      <c r="HRU152" s="3"/>
      <c r="HRV152" s="3"/>
      <c r="HRW152" s="3"/>
      <c r="HRX152" s="3"/>
      <c r="HRY152" s="3"/>
      <c r="HRZ152" s="3"/>
      <c r="HSA152" s="3"/>
      <c r="HSB152" s="3"/>
      <c r="HSC152" s="3"/>
      <c r="HSD152" s="3"/>
      <c r="HSE152" s="3"/>
      <c r="HSF152" s="3"/>
      <c r="HSG152" s="3"/>
      <c r="HSH152" s="3"/>
      <c r="HSI152" s="3"/>
      <c r="HSJ152" s="3"/>
      <c r="HSK152" s="3"/>
      <c r="HSL152" s="3"/>
      <c r="HSM152" s="3"/>
      <c r="HSN152" s="3"/>
      <c r="HSO152" s="3"/>
      <c r="HSP152" s="3"/>
      <c r="HSQ152" s="3"/>
      <c r="HSR152" s="3"/>
      <c r="HSS152" s="3"/>
      <c r="HST152" s="3"/>
      <c r="HSU152" s="3"/>
      <c r="HSV152" s="3"/>
      <c r="HSW152" s="3"/>
      <c r="HSX152" s="3"/>
      <c r="HSY152" s="3"/>
      <c r="HSZ152" s="3"/>
      <c r="HTA152" s="3"/>
      <c r="HTB152" s="3"/>
      <c r="HTC152" s="3"/>
      <c r="HTD152" s="3"/>
      <c r="HTE152" s="3"/>
      <c r="HTF152" s="3"/>
      <c r="HTG152" s="3"/>
      <c r="HTH152" s="3"/>
      <c r="HTI152" s="3"/>
      <c r="HTJ152" s="3"/>
      <c r="HTK152" s="3"/>
      <c r="HTL152" s="3"/>
      <c r="HTM152" s="3"/>
      <c r="HTN152" s="3"/>
      <c r="HTO152" s="3"/>
      <c r="HTP152" s="3"/>
      <c r="HTQ152" s="3"/>
      <c r="HTR152" s="3"/>
      <c r="HTS152" s="3"/>
      <c r="HTT152" s="3"/>
      <c r="HTU152" s="3"/>
      <c r="HTV152" s="3"/>
      <c r="HTW152" s="3"/>
      <c r="HTX152" s="3"/>
      <c r="HTY152" s="3"/>
      <c r="HTZ152" s="3"/>
      <c r="HUA152" s="3"/>
      <c r="HUB152" s="3"/>
      <c r="HUC152" s="3"/>
      <c r="HUD152" s="3"/>
      <c r="HUE152" s="3"/>
      <c r="HUF152" s="3"/>
      <c r="HUG152" s="3"/>
      <c r="HUH152" s="3"/>
      <c r="HUI152" s="3"/>
      <c r="HUJ152" s="3"/>
      <c r="HUK152" s="3"/>
      <c r="HUL152" s="3"/>
      <c r="HUM152" s="3"/>
      <c r="HUN152" s="3"/>
      <c r="HUO152" s="3"/>
      <c r="HUP152" s="3"/>
      <c r="HUQ152" s="3"/>
      <c r="HUR152" s="3"/>
      <c r="HUS152" s="3"/>
      <c r="HUT152" s="3"/>
      <c r="HUU152" s="3"/>
      <c r="HUV152" s="3"/>
      <c r="HUW152" s="3"/>
      <c r="HUX152" s="3"/>
      <c r="HUY152" s="3"/>
      <c r="HUZ152" s="3"/>
      <c r="HVA152" s="3"/>
      <c r="HVB152" s="3"/>
      <c r="HVC152" s="3"/>
      <c r="HVD152" s="3"/>
      <c r="HVE152" s="3"/>
      <c r="HVF152" s="3"/>
      <c r="HVG152" s="3"/>
      <c r="HVH152" s="3"/>
      <c r="HVI152" s="3"/>
      <c r="HVJ152" s="3"/>
      <c r="HVK152" s="3"/>
      <c r="HVL152" s="3"/>
      <c r="HVM152" s="3"/>
      <c r="HVN152" s="3"/>
      <c r="HVO152" s="3"/>
      <c r="HVP152" s="3"/>
      <c r="HVQ152" s="3"/>
      <c r="HVR152" s="3"/>
      <c r="HVS152" s="3"/>
      <c r="HVT152" s="3"/>
      <c r="HVU152" s="3"/>
      <c r="HVV152" s="3"/>
      <c r="HVW152" s="3"/>
      <c r="HVX152" s="3"/>
      <c r="HVY152" s="3"/>
      <c r="HVZ152" s="3"/>
      <c r="HWA152" s="3"/>
      <c r="HWB152" s="3"/>
      <c r="HWC152" s="3"/>
      <c r="HWD152" s="3"/>
      <c r="HWE152" s="3"/>
      <c r="HWF152" s="3"/>
      <c r="HWG152" s="3"/>
      <c r="HWH152" s="3"/>
      <c r="HWI152" s="3"/>
      <c r="HWJ152" s="3"/>
      <c r="HWK152" s="3"/>
      <c r="HWL152" s="3"/>
      <c r="HWM152" s="3"/>
      <c r="HWN152" s="3"/>
      <c r="HWO152" s="3"/>
      <c r="HWP152" s="3"/>
      <c r="HWQ152" s="3"/>
      <c r="HWR152" s="3"/>
      <c r="HWS152" s="3"/>
      <c r="HWT152" s="3"/>
      <c r="HWU152" s="3"/>
      <c r="HWV152" s="3"/>
      <c r="HWW152" s="3"/>
      <c r="HWX152" s="3"/>
      <c r="HWY152" s="3"/>
      <c r="HWZ152" s="3"/>
      <c r="HXA152" s="3"/>
      <c r="HXB152" s="3"/>
      <c r="HXC152" s="3"/>
      <c r="HXD152" s="3"/>
      <c r="HXE152" s="3"/>
      <c r="HXF152" s="3"/>
      <c r="HXG152" s="3"/>
      <c r="HXH152" s="3"/>
      <c r="HXI152" s="3"/>
      <c r="HXJ152" s="3"/>
      <c r="HXK152" s="3"/>
      <c r="HXL152" s="3"/>
      <c r="HXM152" s="3"/>
      <c r="HXN152" s="3"/>
      <c r="HXO152" s="3"/>
      <c r="HXP152" s="3"/>
      <c r="HXQ152" s="3"/>
      <c r="HXR152" s="3"/>
      <c r="HXS152" s="3"/>
      <c r="HXT152" s="3"/>
      <c r="HXU152" s="3"/>
      <c r="HXV152" s="3"/>
      <c r="HXW152" s="3"/>
      <c r="HXX152" s="3"/>
      <c r="HXY152" s="3"/>
      <c r="HXZ152" s="3"/>
      <c r="HYA152" s="3"/>
      <c r="HYB152" s="3"/>
      <c r="HYC152" s="3"/>
      <c r="HYD152" s="3"/>
      <c r="HYE152" s="3"/>
      <c r="HYF152" s="3"/>
      <c r="HYG152" s="3"/>
      <c r="HYH152" s="3"/>
      <c r="HYI152" s="3"/>
      <c r="HYJ152" s="3"/>
      <c r="HYK152" s="3"/>
      <c r="HYL152" s="3"/>
      <c r="HYM152" s="3"/>
      <c r="HYN152" s="3"/>
      <c r="HYO152" s="3"/>
      <c r="HYP152" s="3"/>
      <c r="HYQ152" s="3"/>
      <c r="HYR152" s="3"/>
      <c r="HYS152" s="3"/>
      <c r="HYT152" s="3"/>
      <c r="HYU152" s="3"/>
      <c r="HYV152" s="3"/>
      <c r="HYW152" s="3"/>
      <c r="HYX152" s="3"/>
      <c r="HYY152" s="3"/>
      <c r="HYZ152" s="3"/>
      <c r="HZA152" s="3"/>
      <c r="HZB152" s="3"/>
      <c r="HZC152" s="3"/>
      <c r="HZD152" s="3"/>
      <c r="HZE152" s="3"/>
      <c r="HZF152" s="3"/>
      <c r="HZG152" s="3"/>
      <c r="HZH152" s="3"/>
      <c r="HZI152" s="3"/>
      <c r="HZJ152" s="3"/>
      <c r="HZK152" s="3"/>
      <c r="HZL152" s="3"/>
      <c r="HZM152" s="3"/>
      <c r="HZN152" s="3"/>
      <c r="HZO152" s="3"/>
      <c r="HZP152" s="3"/>
      <c r="HZQ152" s="3"/>
      <c r="HZR152" s="3"/>
      <c r="HZS152" s="3"/>
      <c r="HZT152" s="3"/>
      <c r="HZU152" s="3"/>
      <c r="HZV152" s="3"/>
      <c r="HZW152" s="3"/>
      <c r="HZX152" s="3"/>
      <c r="HZY152" s="3"/>
      <c r="HZZ152" s="3"/>
      <c r="IAA152" s="3"/>
      <c r="IAB152" s="3"/>
      <c r="IAC152" s="3"/>
      <c r="IAD152" s="3"/>
      <c r="IAE152" s="3"/>
      <c r="IAF152" s="3"/>
      <c r="IAG152" s="3"/>
      <c r="IAH152" s="3"/>
      <c r="IAI152" s="3"/>
      <c r="IAJ152" s="3"/>
      <c r="IAK152" s="3"/>
      <c r="IAL152" s="3"/>
      <c r="IAM152" s="3"/>
      <c r="IAN152" s="3"/>
      <c r="IAO152" s="3"/>
      <c r="IAP152" s="3"/>
      <c r="IAQ152" s="3"/>
      <c r="IAR152" s="3"/>
      <c r="IAS152" s="3"/>
      <c r="IAT152" s="3"/>
      <c r="IAU152" s="3"/>
      <c r="IAV152" s="3"/>
      <c r="IAW152" s="3"/>
      <c r="IAX152" s="3"/>
      <c r="IAY152" s="3"/>
      <c r="IAZ152" s="3"/>
      <c r="IBA152" s="3"/>
      <c r="IBB152" s="3"/>
      <c r="IBC152" s="3"/>
      <c r="IBD152" s="3"/>
      <c r="IBE152" s="3"/>
      <c r="IBF152" s="3"/>
      <c r="IBG152" s="3"/>
      <c r="IBH152" s="3"/>
      <c r="IBI152" s="3"/>
      <c r="IBJ152" s="3"/>
      <c r="IBK152" s="3"/>
      <c r="IBL152" s="3"/>
      <c r="IBM152" s="3"/>
      <c r="IBN152" s="3"/>
      <c r="IBO152" s="3"/>
      <c r="IBP152" s="3"/>
      <c r="IBQ152" s="3"/>
      <c r="IBR152" s="3"/>
      <c r="IBS152" s="3"/>
      <c r="IBT152" s="3"/>
      <c r="IBU152" s="3"/>
      <c r="IBV152" s="3"/>
      <c r="IBW152" s="3"/>
      <c r="IBX152" s="3"/>
      <c r="IBY152" s="3"/>
      <c r="IBZ152" s="3"/>
      <c r="ICA152" s="3"/>
      <c r="ICB152" s="3"/>
      <c r="ICC152" s="3"/>
      <c r="ICD152" s="3"/>
      <c r="ICE152" s="3"/>
      <c r="ICF152" s="3"/>
      <c r="ICG152" s="3"/>
      <c r="ICH152" s="3"/>
      <c r="ICI152" s="3"/>
      <c r="ICJ152" s="3"/>
      <c r="ICK152" s="3"/>
      <c r="ICL152" s="3"/>
      <c r="ICM152" s="3"/>
      <c r="ICN152" s="3"/>
      <c r="ICO152" s="3"/>
      <c r="ICP152" s="3"/>
      <c r="ICQ152" s="3"/>
      <c r="ICR152" s="3"/>
      <c r="ICS152" s="3"/>
      <c r="ICT152" s="3"/>
      <c r="ICU152" s="3"/>
      <c r="ICV152" s="3"/>
      <c r="ICW152" s="3"/>
      <c r="ICX152" s="3"/>
      <c r="ICY152" s="3"/>
      <c r="ICZ152" s="3"/>
      <c r="IDA152" s="3"/>
      <c r="IDB152" s="3"/>
      <c r="IDC152" s="3"/>
      <c r="IDD152" s="3"/>
      <c r="IDE152" s="3"/>
      <c r="IDF152" s="3"/>
      <c r="IDG152" s="3"/>
      <c r="IDH152" s="3"/>
      <c r="IDI152" s="3"/>
      <c r="IDJ152" s="3"/>
      <c r="IDK152" s="3"/>
      <c r="IDL152" s="3"/>
      <c r="IDM152" s="3"/>
      <c r="IDN152" s="3"/>
      <c r="IDO152" s="3"/>
      <c r="IDP152" s="3"/>
      <c r="IDQ152" s="3"/>
      <c r="IDR152" s="3"/>
      <c r="IDS152" s="3"/>
      <c r="IDT152" s="3"/>
      <c r="IDU152" s="3"/>
      <c r="IDV152" s="3"/>
      <c r="IDW152" s="3"/>
      <c r="IDX152" s="3"/>
      <c r="IDY152" s="3"/>
      <c r="IDZ152" s="3"/>
      <c r="IEA152" s="3"/>
      <c r="IEB152" s="3"/>
      <c r="IEC152" s="3"/>
      <c r="IED152" s="3"/>
      <c r="IEE152" s="3"/>
      <c r="IEF152" s="3"/>
      <c r="IEG152" s="3"/>
      <c r="IEH152" s="3"/>
      <c r="IEI152" s="3"/>
      <c r="IEJ152" s="3"/>
      <c r="IEK152" s="3"/>
      <c r="IEL152" s="3"/>
      <c r="IEM152" s="3"/>
      <c r="IEN152" s="3"/>
      <c r="IEO152" s="3"/>
      <c r="IEP152" s="3"/>
      <c r="IEQ152" s="3"/>
      <c r="IER152" s="3"/>
      <c r="IES152" s="3"/>
      <c r="IET152" s="3"/>
      <c r="IEU152" s="3"/>
      <c r="IEV152" s="3"/>
      <c r="IEW152" s="3"/>
      <c r="IEX152" s="3"/>
      <c r="IEY152" s="3"/>
      <c r="IEZ152" s="3"/>
      <c r="IFA152" s="3"/>
      <c r="IFB152" s="3"/>
      <c r="IFC152" s="3"/>
      <c r="IFD152" s="3"/>
      <c r="IFE152" s="3"/>
      <c r="IFF152" s="3"/>
      <c r="IFG152" s="3"/>
      <c r="IFH152" s="3"/>
      <c r="IFI152" s="3"/>
      <c r="IFJ152" s="3"/>
      <c r="IFK152" s="3"/>
      <c r="IFL152" s="3"/>
      <c r="IFM152" s="3"/>
      <c r="IFN152" s="3"/>
      <c r="IFO152" s="3"/>
      <c r="IFP152" s="3"/>
      <c r="IFQ152" s="3"/>
      <c r="IFR152" s="3"/>
      <c r="IFS152" s="3"/>
      <c r="IFT152" s="3"/>
      <c r="IFU152" s="3"/>
      <c r="IFV152" s="3"/>
      <c r="IFW152" s="3"/>
      <c r="IFX152" s="3"/>
      <c r="IFY152" s="3"/>
      <c r="IFZ152" s="3"/>
      <c r="IGA152" s="3"/>
      <c r="IGB152" s="3"/>
      <c r="IGC152" s="3"/>
      <c r="IGD152" s="3"/>
      <c r="IGE152" s="3"/>
      <c r="IGF152" s="3"/>
      <c r="IGG152" s="3"/>
      <c r="IGH152" s="3"/>
      <c r="IGI152" s="3"/>
      <c r="IGJ152" s="3"/>
      <c r="IGK152" s="3"/>
      <c r="IGL152" s="3"/>
      <c r="IGM152" s="3"/>
      <c r="IGN152" s="3"/>
      <c r="IGO152" s="3"/>
      <c r="IGP152" s="3"/>
      <c r="IGQ152" s="3"/>
      <c r="IGR152" s="3"/>
      <c r="IGS152" s="3"/>
      <c r="IGT152" s="3"/>
      <c r="IGU152" s="3"/>
      <c r="IGV152" s="3"/>
      <c r="IGW152" s="3"/>
      <c r="IGX152" s="3"/>
      <c r="IGY152" s="3"/>
      <c r="IGZ152" s="3"/>
      <c r="IHA152" s="3"/>
      <c r="IHB152" s="3"/>
      <c r="IHC152" s="3"/>
      <c r="IHD152" s="3"/>
      <c r="IHE152" s="3"/>
      <c r="IHF152" s="3"/>
      <c r="IHG152" s="3"/>
      <c r="IHH152" s="3"/>
      <c r="IHI152" s="3"/>
      <c r="IHJ152" s="3"/>
      <c r="IHK152" s="3"/>
      <c r="IHL152" s="3"/>
      <c r="IHM152" s="3"/>
      <c r="IHN152" s="3"/>
      <c r="IHO152" s="3"/>
      <c r="IHP152" s="3"/>
      <c r="IHQ152" s="3"/>
      <c r="IHR152" s="3"/>
      <c r="IHS152" s="3"/>
      <c r="IHT152" s="3"/>
      <c r="IHU152" s="3"/>
      <c r="IHV152" s="3"/>
      <c r="IHW152" s="3"/>
      <c r="IHX152" s="3"/>
      <c r="IHY152" s="3"/>
      <c r="IHZ152" s="3"/>
      <c r="IIA152" s="3"/>
      <c r="IIB152" s="3"/>
      <c r="IIC152" s="3"/>
      <c r="IID152" s="3"/>
      <c r="IIE152" s="3"/>
      <c r="IIF152" s="3"/>
      <c r="IIG152" s="3"/>
      <c r="IIH152" s="3"/>
      <c r="III152" s="3"/>
      <c r="IIJ152" s="3"/>
      <c r="IIK152" s="3"/>
      <c r="IIL152" s="3"/>
      <c r="IIM152" s="3"/>
      <c r="IIN152" s="3"/>
      <c r="IIO152" s="3"/>
      <c r="IIP152" s="3"/>
      <c r="IIQ152" s="3"/>
      <c r="IIR152" s="3"/>
      <c r="IIS152" s="3"/>
      <c r="IIT152" s="3"/>
      <c r="IIU152" s="3"/>
      <c r="IIV152" s="3"/>
      <c r="IIW152" s="3"/>
      <c r="IIX152" s="3"/>
      <c r="IIY152" s="3"/>
      <c r="IIZ152" s="3"/>
      <c r="IJA152" s="3"/>
      <c r="IJB152" s="3"/>
      <c r="IJC152" s="3"/>
      <c r="IJD152" s="3"/>
      <c r="IJE152" s="3"/>
      <c r="IJF152" s="3"/>
      <c r="IJG152" s="3"/>
      <c r="IJH152" s="3"/>
      <c r="IJI152" s="3"/>
      <c r="IJJ152" s="3"/>
      <c r="IJK152" s="3"/>
      <c r="IJL152" s="3"/>
      <c r="IJM152" s="3"/>
      <c r="IJN152" s="3"/>
      <c r="IJO152" s="3"/>
      <c r="IJP152" s="3"/>
      <c r="IJQ152" s="3"/>
      <c r="IJR152" s="3"/>
      <c r="IJS152" s="3"/>
      <c r="IJT152" s="3"/>
      <c r="IJU152" s="3"/>
      <c r="IJV152" s="3"/>
      <c r="IJW152" s="3"/>
      <c r="IJX152" s="3"/>
      <c r="IJY152" s="3"/>
      <c r="IJZ152" s="3"/>
      <c r="IKA152" s="3"/>
      <c r="IKB152" s="3"/>
      <c r="IKC152" s="3"/>
      <c r="IKD152" s="3"/>
      <c r="IKE152" s="3"/>
      <c r="IKF152" s="3"/>
      <c r="IKG152" s="3"/>
      <c r="IKH152" s="3"/>
      <c r="IKI152" s="3"/>
      <c r="IKJ152" s="3"/>
      <c r="IKK152" s="3"/>
      <c r="IKL152" s="3"/>
      <c r="IKM152" s="3"/>
      <c r="IKN152" s="3"/>
      <c r="IKO152" s="3"/>
      <c r="IKP152" s="3"/>
      <c r="IKQ152" s="3"/>
      <c r="IKR152" s="3"/>
      <c r="IKS152" s="3"/>
      <c r="IKT152" s="3"/>
      <c r="IKU152" s="3"/>
      <c r="IKV152" s="3"/>
      <c r="IKW152" s="3"/>
      <c r="IKX152" s="3"/>
      <c r="IKY152" s="3"/>
      <c r="IKZ152" s="3"/>
      <c r="ILA152" s="3"/>
      <c r="ILB152" s="3"/>
      <c r="ILC152" s="3"/>
      <c r="ILD152" s="3"/>
      <c r="ILE152" s="3"/>
      <c r="ILF152" s="3"/>
      <c r="ILG152" s="3"/>
      <c r="ILH152" s="3"/>
      <c r="ILI152" s="3"/>
      <c r="ILJ152" s="3"/>
      <c r="ILK152" s="3"/>
      <c r="ILL152" s="3"/>
      <c r="ILM152" s="3"/>
      <c r="ILN152" s="3"/>
      <c r="ILO152" s="3"/>
      <c r="ILP152" s="3"/>
      <c r="ILQ152" s="3"/>
      <c r="ILR152" s="3"/>
      <c r="ILS152" s="3"/>
      <c r="ILT152" s="3"/>
      <c r="ILU152" s="3"/>
      <c r="ILV152" s="3"/>
      <c r="ILW152" s="3"/>
      <c r="ILX152" s="3"/>
      <c r="ILY152" s="3"/>
      <c r="ILZ152" s="3"/>
      <c r="IMA152" s="3"/>
      <c r="IMB152" s="3"/>
      <c r="IMC152" s="3"/>
      <c r="IMD152" s="3"/>
      <c r="IME152" s="3"/>
      <c r="IMF152" s="3"/>
      <c r="IMG152" s="3"/>
      <c r="IMH152" s="3"/>
      <c r="IMI152" s="3"/>
      <c r="IMJ152" s="3"/>
      <c r="IMK152" s="3"/>
      <c r="IML152" s="3"/>
      <c r="IMM152" s="3"/>
      <c r="IMN152" s="3"/>
      <c r="IMO152" s="3"/>
      <c r="IMP152" s="3"/>
      <c r="IMQ152" s="3"/>
      <c r="IMR152" s="3"/>
      <c r="IMS152" s="3"/>
      <c r="IMT152" s="3"/>
      <c r="IMU152" s="3"/>
      <c r="IMV152" s="3"/>
      <c r="IMW152" s="3"/>
      <c r="IMX152" s="3"/>
      <c r="IMY152" s="3"/>
      <c r="IMZ152" s="3"/>
      <c r="INA152" s="3"/>
      <c r="INB152" s="3"/>
      <c r="INC152" s="3"/>
      <c r="IND152" s="3"/>
      <c r="INE152" s="3"/>
      <c r="INF152" s="3"/>
      <c r="ING152" s="3"/>
      <c r="INH152" s="3"/>
      <c r="INI152" s="3"/>
      <c r="INJ152" s="3"/>
      <c r="INK152" s="3"/>
      <c r="INL152" s="3"/>
      <c r="INM152" s="3"/>
      <c r="INN152" s="3"/>
      <c r="INO152" s="3"/>
      <c r="INP152" s="3"/>
      <c r="INQ152" s="3"/>
      <c r="INR152" s="3"/>
      <c r="INS152" s="3"/>
      <c r="INT152" s="3"/>
      <c r="INU152" s="3"/>
      <c r="INV152" s="3"/>
      <c r="INW152" s="3"/>
      <c r="INX152" s="3"/>
      <c r="INY152" s="3"/>
      <c r="INZ152" s="3"/>
      <c r="IOA152" s="3"/>
      <c r="IOB152" s="3"/>
      <c r="IOC152" s="3"/>
      <c r="IOD152" s="3"/>
      <c r="IOE152" s="3"/>
      <c r="IOF152" s="3"/>
      <c r="IOG152" s="3"/>
      <c r="IOH152" s="3"/>
      <c r="IOI152" s="3"/>
      <c r="IOJ152" s="3"/>
      <c r="IOK152" s="3"/>
      <c r="IOL152" s="3"/>
      <c r="IOM152" s="3"/>
      <c r="ION152" s="3"/>
      <c r="IOO152" s="3"/>
      <c r="IOP152" s="3"/>
      <c r="IOQ152" s="3"/>
      <c r="IOR152" s="3"/>
      <c r="IOS152" s="3"/>
      <c r="IOT152" s="3"/>
      <c r="IOU152" s="3"/>
      <c r="IOV152" s="3"/>
      <c r="IOW152" s="3"/>
      <c r="IOX152" s="3"/>
      <c r="IOY152" s="3"/>
      <c r="IOZ152" s="3"/>
      <c r="IPA152" s="3"/>
      <c r="IPB152" s="3"/>
      <c r="IPC152" s="3"/>
      <c r="IPD152" s="3"/>
      <c r="IPE152" s="3"/>
      <c r="IPF152" s="3"/>
      <c r="IPG152" s="3"/>
      <c r="IPH152" s="3"/>
      <c r="IPI152" s="3"/>
      <c r="IPJ152" s="3"/>
      <c r="IPK152" s="3"/>
      <c r="IPL152" s="3"/>
      <c r="IPM152" s="3"/>
      <c r="IPN152" s="3"/>
      <c r="IPO152" s="3"/>
      <c r="IPP152" s="3"/>
      <c r="IPQ152" s="3"/>
      <c r="IPR152" s="3"/>
      <c r="IPS152" s="3"/>
      <c r="IPT152" s="3"/>
      <c r="IPU152" s="3"/>
      <c r="IPV152" s="3"/>
      <c r="IPW152" s="3"/>
      <c r="IPX152" s="3"/>
      <c r="IPY152" s="3"/>
      <c r="IPZ152" s="3"/>
      <c r="IQA152" s="3"/>
      <c r="IQB152" s="3"/>
      <c r="IQC152" s="3"/>
      <c r="IQD152" s="3"/>
      <c r="IQE152" s="3"/>
      <c r="IQF152" s="3"/>
      <c r="IQG152" s="3"/>
      <c r="IQH152" s="3"/>
      <c r="IQI152" s="3"/>
      <c r="IQJ152" s="3"/>
      <c r="IQK152" s="3"/>
      <c r="IQL152" s="3"/>
      <c r="IQM152" s="3"/>
      <c r="IQN152" s="3"/>
      <c r="IQO152" s="3"/>
      <c r="IQP152" s="3"/>
      <c r="IQQ152" s="3"/>
      <c r="IQR152" s="3"/>
      <c r="IQS152" s="3"/>
      <c r="IQT152" s="3"/>
      <c r="IQU152" s="3"/>
      <c r="IQV152" s="3"/>
      <c r="IQW152" s="3"/>
      <c r="IQX152" s="3"/>
      <c r="IQY152" s="3"/>
      <c r="IQZ152" s="3"/>
      <c r="IRA152" s="3"/>
      <c r="IRB152" s="3"/>
      <c r="IRC152" s="3"/>
      <c r="IRD152" s="3"/>
      <c r="IRE152" s="3"/>
      <c r="IRF152" s="3"/>
      <c r="IRG152" s="3"/>
      <c r="IRH152" s="3"/>
      <c r="IRI152" s="3"/>
      <c r="IRJ152" s="3"/>
      <c r="IRK152" s="3"/>
      <c r="IRL152" s="3"/>
      <c r="IRM152" s="3"/>
      <c r="IRN152" s="3"/>
      <c r="IRO152" s="3"/>
      <c r="IRP152" s="3"/>
      <c r="IRQ152" s="3"/>
      <c r="IRR152" s="3"/>
      <c r="IRS152" s="3"/>
      <c r="IRT152" s="3"/>
      <c r="IRU152" s="3"/>
      <c r="IRV152" s="3"/>
      <c r="IRW152" s="3"/>
      <c r="IRX152" s="3"/>
      <c r="IRY152" s="3"/>
      <c r="IRZ152" s="3"/>
      <c r="ISA152" s="3"/>
      <c r="ISB152" s="3"/>
      <c r="ISC152" s="3"/>
      <c r="ISD152" s="3"/>
      <c r="ISE152" s="3"/>
      <c r="ISF152" s="3"/>
      <c r="ISG152" s="3"/>
      <c r="ISH152" s="3"/>
      <c r="ISI152" s="3"/>
      <c r="ISJ152" s="3"/>
      <c r="ISK152" s="3"/>
      <c r="ISL152" s="3"/>
      <c r="ISM152" s="3"/>
      <c r="ISN152" s="3"/>
      <c r="ISO152" s="3"/>
      <c r="ISP152" s="3"/>
      <c r="ISQ152" s="3"/>
      <c r="ISR152" s="3"/>
      <c r="ISS152" s="3"/>
      <c r="IST152" s="3"/>
      <c r="ISU152" s="3"/>
      <c r="ISV152" s="3"/>
      <c r="ISW152" s="3"/>
      <c r="ISX152" s="3"/>
      <c r="ISY152" s="3"/>
      <c r="ISZ152" s="3"/>
      <c r="ITA152" s="3"/>
      <c r="ITB152" s="3"/>
      <c r="ITC152" s="3"/>
      <c r="ITD152" s="3"/>
      <c r="ITE152" s="3"/>
      <c r="ITF152" s="3"/>
      <c r="ITG152" s="3"/>
      <c r="ITH152" s="3"/>
      <c r="ITI152" s="3"/>
      <c r="ITJ152" s="3"/>
      <c r="ITK152" s="3"/>
      <c r="ITL152" s="3"/>
      <c r="ITM152" s="3"/>
      <c r="ITN152" s="3"/>
      <c r="ITO152" s="3"/>
      <c r="ITP152" s="3"/>
      <c r="ITQ152" s="3"/>
      <c r="ITR152" s="3"/>
      <c r="ITS152" s="3"/>
      <c r="ITT152" s="3"/>
      <c r="ITU152" s="3"/>
      <c r="ITV152" s="3"/>
      <c r="ITW152" s="3"/>
      <c r="ITX152" s="3"/>
      <c r="ITY152" s="3"/>
      <c r="ITZ152" s="3"/>
      <c r="IUA152" s="3"/>
      <c r="IUB152" s="3"/>
      <c r="IUC152" s="3"/>
      <c r="IUD152" s="3"/>
      <c r="IUE152" s="3"/>
      <c r="IUF152" s="3"/>
      <c r="IUG152" s="3"/>
      <c r="IUH152" s="3"/>
      <c r="IUI152" s="3"/>
      <c r="IUJ152" s="3"/>
      <c r="IUK152" s="3"/>
      <c r="IUL152" s="3"/>
      <c r="IUM152" s="3"/>
      <c r="IUN152" s="3"/>
      <c r="IUO152" s="3"/>
      <c r="IUP152" s="3"/>
      <c r="IUQ152" s="3"/>
      <c r="IUR152" s="3"/>
      <c r="IUS152" s="3"/>
      <c r="IUT152" s="3"/>
      <c r="IUU152" s="3"/>
      <c r="IUV152" s="3"/>
      <c r="IUW152" s="3"/>
      <c r="IUX152" s="3"/>
      <c r="IUY152" s="3"/>
      <c r="IUZ152" s="3"/>
      <c r="IVA152" s="3"/>
      <c r="IVB152" s="3"/>
      <c r="IVC152" s="3"/>
      <c r="IVD152" s="3"/>
      <c r="IVE152" s="3"/>
      <c r="IVF152" s="3"/>
      <c r="IVG152" s="3"/>
      <c r="IVH152" s="3"/>
      <c r="IVI152" s="3"/>
      <c r="IVJ152" s="3"/>
      <c r="IVK152" s="3"/>
      <c r="IVL152" s="3"/>
      <c r="IVM152" s="3"/>
      <c r="IVN152" s="3"/>
      <c r="IVO152" s="3"/>
      <c r="IVP152" s="3"/>
      <c r="IVQ152" s="3"/>
      <c r="IVR152" s="3"/>
      <c r="IVS152" s="3"/>
      <c r="IVT152" s="3"/>
      <c r="IVU152" s="3"/>
      <c r="IVV152" s="3"/>
      <c r="IVW152" s="3"/>
      <c r="IVX152" s="3"/>
      <c r="IVY152" s="3"/>
      <c r="IVZ152" s="3"/>
      <c r="IWA152" s="3"/>
      <c r="IWB152" s="3"/>
      <c r="IWC152" s="3"/>
      <c r="IWD152" s="3"/>
      <c r="IWE152" s="3"/>
      <c r="IWF152" s="3"/>
      <c r="IWG152" s="3"/>
      <c r="IWH152" s="3"/>
      <c r="IWI152" s="3"/>
      <c r="IWJ152" s="3"/>
      <c r="IWK152" s="3"/>
      <c r="IWL152" s="3"/>
      <c r="IWM152" s="3"/>
      <c r="IWN152" s="3"/>
      <c r="IWO152" s="3"/>
      <c r="IWP152" s="3"/>
      <c r="IWQ152" s="3"/>
      <c r="IWR152" s="3"/>
      <c r="IWS152" s="3"/>
      <c r="IWT152" s="3"/>
      <c r="IWU152" s="3"/>
      <c r="IWV152" s="3"/>
      <c r="IWW152" s="3"/>
      <c r="IWX152" s="3"/>
      <c r="IWY152" s="3"/>
      <c r="IWZ152" s="3"/>
      <c r="IXA152" s="3"/>
      <c r="IXB152" s="3"/>
      <c r="IXC152" s="3"/>
      <c r="IXD152" s="3"/>
      <c r="IXE152" s="3"/>
      <c r="IXF152" s="3"/>
      <c r="IXG152" s="3"/>
      <c r="IXH152" s="3"/>
      <c r="IXI152" s="3"/>
      <c r="IXJ152" s="3"/>
      <c r="IXK152" s="3"/>
      <c r="IXL152" s="3"/>
      <c r="IXM152" s="3"/>
      <c r="IXN152" s="3"/>
      <c r="IXO152" s="3"/>
      <c r="IXP152" s="3"/>
      <c r="IXQ152" s="3"/>
      <c r="IXR152" s="3"/>
      <c r="IXS152" s="3"/>
      <c r="IXT152" s="3"/>
      <c r="IXU152" s="3"/>
      <c r="IXV152" s="3"/>
      <c r="IXW152" s="3"/>
      <c r="IXX152" s="3"/>
      <c r="IXY152" s="3"/>
      <c r="IXZ152" s="3"/>
      <c r="IYA152" s="3"/>
      <c r="IYB152" s="3"/>
      <c r="IYC152" s="3"/>
      <c r="IYD152" s="3"/>
      <c r="IYE152" s="3"/>
      <c r="IYF152" s="3"/>
      <c r="IYG152" s="3"/>
      <c r="IYH152" s="3"/>
      <c r="IYI152" s="3"/>
      <c r="IYJ152" s="3"/>
      <c r="IYK152" s="3"/>
      <c r="IYL152" s="3"/>
      <c r="IYM152" s="3"/>
      <c r="IYN152" s="3"/>
      <c r="IYO152" s="3"/>
      <c r="IYP152" s="3"/>
      <c r="IYQ152" s="3"/>
      <c r="IYR152" s="3"/>
      <c r="IYS152" s="3"/>
      <c r="IYT152" s="3"/>
      <c r="IYU152" s="3"/>
      <c r="IYV152" s="3"/>
      <c r="IYW152" s="3"/>
      <c r="IYX152" s="3"/>
      <c r="IYY152" s="3"/>
      <c r="IYZ152" s="3"/>
      <c r="IZA152" s="3"/>
      <c r="IZB152" s="3"/>
      <c r="IZC152" s="3"/>
      <c r="IZD152" s="3"/>
      <c r="IZE152" s="3"/>
      <c r="IZF152" s="3"/>
      <c r="IZG152" s="3"/>
      <c r="IZH152" s="3"/>
      <c r="IZI152" s="3"/>
      <c r="IZJ152" s="3"/>
      <c r="IZK152" s="3"/>
      <c r="IZL152" s="3"/>
      <c r="IZM152" s="3"/>
      <c r="IZN152" s="3"/>
      <c r="IZO152" s="3"/>
      <c r="IZP152" s="3"/>
      <c r="IZQ152" s="3"/>
      <c r="IZR152" s="3"/>
      <c r="IZS152" s="3"/>
      <c r="IZT152" s="3"/>
      <c r="IZU152" s="3"/>
      <c r="IZV152" s="3"/>
      <c r="IZW152" s="3"/>
      <c r="IZX152" s="3"/>
      <c r="IZY152" s="3"/>
      <c r="IZZ152" s="3"/>
      <c r="JAA152" s="3"/>
      <c r="JAB152" s="3"/>
      <c r="JAC152" s="3"/>
      <c r="JAD152" s="3"/>
      <c r="JAE152" s="3"/>
      <c r="JAF152" s="3"/>
      <c r="JAG152" s="3"/>
      <c r="JAH152" s="3"/>
      <c r="JAI152" s="3"/>
      <c r="JAJ152" s="3"/>
      <c r="JAK152" s="3"/>
      <c r="JAL152" s="3"/>
      <c r="JAM152" s="3"/>
      <c r="JAN152" s="3"/>
      <c r="JAO152" s="3"/>
      <c r="JAP152" s="3"/>
      <c r="JAQ152" s="3"/>
      <c r="JAR152" s="3"/>
      <c r="JAS152" s="3"/>
      <c r="JAT152" s="3"/>
      <c r="JAU152" s="3"/>
      <c r="JAV152" s="3"/>
      <c r="JAW152" s="3"/>
      <c r="JAX152" s="3"/>
      <c r="JAY152" s="3"/>
      <c r="JAZ152" s="3"/>
      <c r="JBA152" s="3"/>
      <c r="JBB152" s="3"/>
      <c r="JBC152" s="3"/>
      <c r="JBD152" s="3"/>
      <c r="JBE152" s="3"/>
      <c r="JBF152" s="3"/>
      <c r="JBG152" s="3"/>
      <c r="JBH152" s="3"/>
      <c r="JBI152" s="3"/>
      <c r="JBJ152" s="3"/>
      <c r="JBK152" s="3"/>
      <c r="JBL152" s="3"/>
      <c r="JBM152" s="3"/>
      <c r="JBN152" s="3"/>
      <c r="JBO152" s="3"/>
      <c r="JBP152" s="3"/>
      <c r="JBQ152" s="3"/>
      <c r="JBR152" s="3"/>
      <c r="JBS152" s="3"/>
      <c r="JBT152" s="3"/>
      <c r="JBU152" s="3"/>
      <c r="JBV152" s="3"/>
      <c r="JBW152" s="3"/>
      <c r="JBX152" s="3"/>
      <c r="JBY152" s="3"/>
      <c r="JBZ152" s="3"/>
      <c r="JCA152" s="3"/>
      <c r="JCB152" s="3"/>
      <c r="JCC152" s="3"/>
      <c r="JCD152" s="3"/>
      <c r="JCE152" s="3"/>
      <c r="JCF152" s="3"/>
      <c r="JCG152" s="3"/>
      <c r="JCH152" s="3"/>
      <c r="JCI152" s="3"/>
      <c r="JCJ152" s="3"/>
      <c r="JCK152" s="3"/>
      <c r="JCL152" s="3"/>
      <c r="JCM152" s="3"/>
      <c r="JCN152" s="3"/>
      <c r="JCO152" s="3"/>
      <c r="JCP152" s="3"/>
      <c r="JCQ152" s="3"/>
      <c r="JCR152" s="3"/>
      <c r="JCS152" s="3"/>
      <c r="JCT152" s="3"/>
      <c r="JCU152" s="3"/>
      <c r="JCV152" s="3"/>
      <c r="JCW152" s="3"/>
      <c r="JCX152" s="3"/>
      <c r="JCY152" s="3"/>
      <c r="JCZ152" s="3"/>
      <c r="JDA152" s="3"/>
      <c r="JDB152" s="3"/>
      <c r="JDC152" s="3"/>
      <c r="JDD152" s="3"/>
      <c r="JDE152" s="3"/>
      <c r="JDF152" s="3"/>
      <c r="JDG152" s="3"/>
      <c r="JDH152" s="3"/>
      <c r="JDI152" s="3"/>
      <c r="JDJ152" s="3"/>
      <c r="JDK152" s="3"/>
      <c r="JDL152" s="3"/>
      <c r="JDM152" s="3"/>
      <c r="JDN152" s="3"/>
      <c r="JDO152" s="3"/>
      <c r="JDP152" s="3"/>
      <c r="JDQ152" s="3"/>
      <c r="JDR152" s="3"/>
      <c r="JDS152" s="3"/>
      <c r="JDT152" s="3"/>
      <c r="JDU152" s="3"/>
      <c r="JDV152" s="3"/>
      <c r="JDW152" s="3"/>
      <c r="JDX152" s="3"/>
      <c r="JDY152" s="3"/>
      <c r="JDZ152" s="3"/>
      <c r="JEA152" s="3"/>
      <c r="JEB152" s="3"/>
      <c r="JEC152" s="3"/>
      <c r="JED152" s="3"/>
      <c r="JEE152" s="3"/>
      <c r="JEF152" s="3"/>
      <c r="JEG152" s="3"/>
      <c r="JEH152" s="3"/>
      <c r="JEI152" s="3"/>
      <c r="JEJ152" s="3"/>
      <c r="JEK152" s="3"/>
      <c r="JEL152" s="3"/>
      <c r="JEM152" s="3"/>
      <c r="JEN152" s="3"/>
      <c r="JEO152" s="3"/>
      <c r="JEP152" s="3"/>
      <c r="JEQ152" s="3"/>
      <c r="JER152" s="3"/>
      <c r="JES152" s="3"/>
      <c r="JET152" s="3"/>
      <c r="JEU152" s="3"/>
      <c r="JEV152" s="3"/>
      <c r="JEW152" s="3"/>
      <c r="JEX152" s="3"/>
      <c r="JEY152" s="3"/>
      <c r="JEZ152" s="3"/>
      <c r="JFA152" s="3"/>
      <c r="JFB152" s="3"/>
      <c r="JFC152" s="3"/>
      <c r="JFD152" s="3"/>
      <c r="JFE152" s="3"/>
      <c r="JFF152" s="3"/>
      <c r="JFG152" s="3"/>
      <c r="JFH152" s="3"/>
      <c r="JFI152" s="3"/>
      <c r="JFJ152" s="3"/>
      <c r="JFK152" s="3"/>
      <c r="JFL152" s="3"/>
      <c r="JFM152" s="3"/>
      <c r="JFN152" s="3"/>
      <c r="JFO152" s="3"/>
      <c r="JFP152" s="3"/>
      <c r="JFQ152" s="3"/>
      <c r="JFR152" s="3"/>
      <c r="JFS152" s="3"/>
      <c r="JFT152" s="3"/>
      <c r="JFU152" s="3"/>
      <c r="JFV152" s="3"/>
      <c r="JFW152" s="3"/>
      <c r="JFX152" s="3"/>
      <c r="JFY152" s="3"/>
      <c r="JFZ152" s="3"/>
      <c r="JGA152" s="3"/>
      <c r="JGB152" s="3"/>
      <c r="JGC152" s="3"/>
      <c r="JGD152" s="3"/>
      <c r="JGE152" s="3"/>
      <c r="JGF152" s="3"/>
      <c r="JGG152" s="3"/>
      <c r="JGH152" s="3"/>
      <c r="JGI152" s="3"/>
      <c r="JGJ152" s="3"/>
      <c r="JGK152" s="3"/>
      <c r="JGL152" s="3"/>
      <c r="JGM152" s="3"/>
      <c r="JGN152" s="3"/>
      <c r="JGO152" s="3"/>
      <c r="JGP152" s="3"/>
      <c r="JGQ152" s="3"/>
      <c r="JGR152" s="3"/>
      <c r="JGS152" s="3"/>
      <c r="JGT152" s="3"/>
      <c r="JGU152" s="3"/>
      <c r="JGV152" s="3"/>
      <c r="JGW152" s="3"/>
      <c r="JGX152" s="3"/>
      <c r="JGY152" s="3"/>
      <c r="JGZ152" s="3"/>
      <c r="JHA152" s="3"/>
      <c r="JHB152" s="3"/>
      <c r="JHC152" s="3"/>
      <c r="JHD152" s="3"/>
      <c r="JHE152" s="3"/>
      <c r="JHF152" s="3"/>
      <c r="JHG152" s="3"/>
      <c r="JHH152" s="3"/>
      <c r="JHI152" s="3"/>
      <c r="JHJ152" s="3"/>
      <c r="JHK152" s="3"/>
      <c r="JHL152" s="3"/>
      <c r="JHM152" s="3"/>
      <c r="JHN152" s="3"/>
      <c r="JHO152" s="3"/>
      <c r="JHP152" s="3"/>
      <c r="JHQ152" s="3"/>
      <c r="JHR152" s="3"/>
      <c r="JHS152" s="3"/>
      <c r="JHT152" s="3"/>
      <c r="JHU152" s="3"/>
      <c r="JHV152" s="3"/>
      <c r="JHW152" s="3"/>
      <c r="JHX152" s="3"/>
      <c r="JHY152" s="3"/>
      <c r="JHZ152" s="3"/>
      <c r="JIA152" s="3"/>
      <c r="JIB152" s="3"/>
      <c r="JIC152" s="3"/>
      <c r="JID152" s="3"/>
      <c r="JIE152" s="3"/>
      <c r="JIF152" s="3"/>
      <c r="JIG152" s="3"/>
      <c r="JIH152" s="3"/>
      <c r="JII152" s="3"/>
      <c r="JIJ152" s="3"/>
      <c r="JIK152" s="3"/>
      <c r="JIL152" s="3"/>
      <c r="JIM152" s="3"/>
      <c r="JIN152" s="3"/>
      <c r="JIO152" s="3"/>
      <c r="JIP152" s="3"/>
      <c r="JIQ152" s="3"/>
      <c r="JIR152" s="3"/>
      <c r="JIS152" s="3"/>
      <c r="JIT152" s="3"/>
      <c r="JIU152" s="3"/>
      <c r="JIV152" s="3"/>
      <c r="JIW152" s="3"/>
      <c r="JIX152" s="3"/>
      <c r="JIY152" s="3"/>
      <c r="JIZ152" s="3"/>
      <c r="JJA152" s="3"/>
      <c r="JJB152" s="3"/>
      <c r="JJC152" s="3"/>
      <c r="JJD152" s="3"/>
      <c r="JJE152" s="3"/>
      <c r="JJF152" s="3"/>
      <c r="JJG152" s="3"/>
      <c r="JJH152" s="3"/>
      <c r="JJI152" s="3"/>
      <c r="JJJ152" s="3"/>
      <c r="JJK152" s="3"/>
      <c r="JJL152" s="3"/>
      <c r="JJM152" s="3"/>
      <c r="JJN152" s="3"/>
      <c r="JJO152" s="3"/>
      <c r="JJP152" s="3"/>
      <c r="JJQ152" s="3"/>
      <c r="JJR152" s="3"/>
      <c r="JJS152" s="3"/>
      <c r="JJT152" s="3"/>
      <c r="JJU152" s="3"/>
      <c r="JJV152" s="3"/>
      <c r="JJW152" s="3"/>
      <c r="JJX152" s="3"/>
      <c r="JJY152" s="3"/>
      <c r="JJZ152" s="3"/>
      <c r="JKA152" s="3"/>
      <c r="JKB152" s="3"/>
      <c r="JKC152" s="3"/>
      <c r="JKD152" s="3"/>
      <c r="JKE152" s="3"/>
      <c r="JKF152" s="3"/>
      <c r="JKG152" s="3"/>
      <c r="JKH152" s="3"/>
      <c r="JKI152" s="3"/>
      <c r="JKJ152" s="3"/>
      <c r="JKK152" s="3"/>
      <c r="JKL152" s="3"/>
      <c r="JKM152" s="3"/>
      <c r="JKN152" s="3"/>
      <c r="JKO152" s="3"/>
      <c r="JKP152" s="3"/>
      <c r="JKQ152" s="3"/>
      <c r="JKR152" s="3"/>
      <c r="JKS152" s="3"/>
      <c r="JKT152" s="3"/>
      <c r="JKU152" s="3"/>
      <c r="JKV152" s="3"/>
      <c r="JKW152" s="3"/>
      <c r="JKX152" s="3"/>
      <c r="JKY152" s="3"/>
      <c r="JKZ152" s="3"/>
      <c r="JLA152" s="3"/>
      <c r="JLB152" s="3"/>
      <c r="JLC152" s="3"/>
      <c r="JLD152" s="3"/>
      <c r="JLE152" s="3"/>
      <c r="JLF152" s="3"/>
      <c r="JLG152" s="3"/>
      <c r="JLH152" s="3"/>
      <c r="JLI152" s="3"/>
      <c r="JLJ152" s="3"/>
      <c r="JLK152" s="3"/>
      <c r="JLL152" s="3"/>
      <c r="JLM152" s="3"/>
      <c r="JLN152" s="3"/>
      <c r="JLO152" s="3"/>
      <c r="JLP152" s="3"/>
      <c r="JLQ152" s="3"/>
      <c r="JLR152" s="3"/>
      <c r="JLS152" s="3"/>
      <c r="JLT152" s="3"/>
      <c r="JLU152" s="3"/>
      <c r="JLV152" s="3"/>
      <c r="JLW152" s="3"/>
      <c r="JLX152" s="3"/>
      <c r="JLY152" s="3"/>
      <c r="JLZ152" s="3"/>
      <c r="JMA152" s="3"/>
      <c r="JMB152" s="3"/>
      <c r="JMC152" s="3"/>
      <c r="JMD152" s="3"/>
      <c r="JME152" s="3"/>
      <c r="JMF152" s="3"/>
      <c r="JMG152" s="3"/>
      <c r="JMH152" s="3"/>
      <c r="JMI152" s="3"/>
      <c r="JMJ152" s="3"/>
      <c r="JMK152" s="3"/>
      <c r="JML152" s="3"/>
      <c r="JMM152" s="3"/>
      <c r="JMN152" s="3"/>
      <c r="JMO152" s="3"/>
      <c r="JMP152" s="3"/>
      <c r="JMQ152" s="3"/>
      <c r="JMR152" s="3"/>
      <c r="JMS152" s="3"/>
      <c r="JMT152" s="3"/>
      <c r="JMU152" s="3"/>
      <c r="JMV152" s="3"/>
      <c r="JMW152" s="3"/>
      <c r="JMX152" s="3"/>
      <c r="JMY152" s="3"/>
      <c r="JMZ152" s="3"/>
      <c r="JNA152" s="3"/>
      <c r="JNB152" s="3"/>
      <c r="JNC152" s="3"/>
      <c r="JND152" s="3"/>
      <c r="JNE152" s="3"/>
      <c r="JNF152" s="3"/>
      <c r="JNG152" s="3"/>
      <c r="JNH152" s="3"/>
      <c r="JNI152" s="3"/>
      <c r="JNJ152" s="3"/>
      <c r="JNK152" s="3"/>
      <c r="JNL152" s="3"/>
      <c r="JNM152" s="3"/>
      <c r="JNN152" s="3"/>
      <c r="JNO152" s="3"/>
      <c r="JNP152" s="3"/>
      <c r="JNQ152" s="3"/>
      <c r="JNR152" s="3"/>
      <c r="JNS152" s="3"/>
      <c r="JNT152" s="3"/>
      <c r="JNU152" s="3"/>
      <c r="JNV152" s="3"/>
      <c r="JNW152" s="3"/>
      <c r="JNX152" s="3"/>
      <c r="JNY152" s="3"/>
      <c r="JNZ152" s="3"/>
      <c r="JOA152" s="3"/>
      <c r="JOB152" s="3"/>
      <c r="JOC152" s="3"/>
      <c r="JOD152" s="3"/>
      <c r="JOE152" s="3"/>
      <c r="JOF152" s="3"/>
      <c r="JOG152" s="3"/>
      <c r="JOH152" s="3"/>
      <c r="JOI152" s="3"/>
      <c r="JOJ152" s="3"/>
      <c r="JOK152" s="3"/>
      <c r="JOL152" s="3"/>
      <c r="JOM152" s="3"/>
      <c r="JON152" s="3"/>
      <c r="JOO152" s="3"/>
      <c r="JOP152" s="3"/>
      <c r="JOQ152" s="3"/>
      <c r="JOR152" s="3"/>
      <c r="JOS152" s="3"/>
      <c r="JOT152" s="3"/>
      <c r="JOU152" s="3"/>
      <c r="JOV152" s="3"/>
      <c r="JOW152" s="3"/>
      <c r="JOX152" s="3"/>
      <c r="JOY152" s="3"/>
      <c r="JOZ152" s="3"/>
      <c r="JPA152" s="3"/>
      <c r="JPB152" s="3"/>
      <c r="JPC152" s="3"/>
      <c r="JPD152" s="3"/>
      <c r="JPE152" s="3"/>
      <c r="JPF152" s="3"/>
      <c r="JPG152" s="3"/>
      <c r="JPH152" s="3"/>
      <c r="JPI152" s="3"/>
      <c r="JPJ152" s="3"/>
      <c r="JPK152" s="3"/>
      <c r="JPL152" s="3"/>
      <c r="JPM152" s="3"/>
      <c r="JPN152" s="3"/>
      <c r="JPO152" s="3"/>
      <c r="JPP152" s="3"/>
      <c r="JPQ152" s="3"/>
      <c r="JPR152" s="3"/>
      <c r="JPS152" s="3"/>
      <c r="JPT152" s="3"/>
      <c r="JPU152" s="3"/>
      <c r="JPV152" s="3"/>
      <c r="JPW152" s="3"/>
      <c r="JPX152" s="3"/>
      <c r="JPY152" s="3"/>
      <c r="JPZ152" s="3"/>
      <c r="JQA152" s="3"/>
      <c r="JQB152" s="3"/>
      <c r="JQC152" s="3"/>
      <c r="JQD152" s="3"/>
      <c r="JQE152" s="3"/>
      <c r="JQF152" s="3"/>
      <c r="JQG152" s="3"/>
      <c r="JQH152" s="3"/>
      <c r="JQI152" s="3"/>
      <c r="JQJ152" s="3"/>
      <c r="JQK152" s="3"/>
      <c r="JQL152" s="3"/>
      <c r="JQM152" s="3"/>
      <c r="JQN152" s="3"/>
      <c r="JQO152" s="3"/>
      <c r="JQP152" s="3"/>
      <c r="JQQ152" s="3"/>
      <c r="JQR152" s="3"/>
      <c r="JQS152" s="3"/>
      <c r="JQT152" s="3"/>
      <c r="JQU152" s="3"/>
      <c r="JQV152" s="3"/>
      <c r="JQW152" s="3"/>
      <c r="JQX152" s="3"/>
      <c r="JQY152" s="3"/>
      <c r="JQZ152" s="3"/>
      <c r="JRA152" s="3"/>
      <c r="JRB152" s="3"/>
      <c r="JRC152" s="3"/>
      <c r="JRD152" s="3"/>
      <c r="JRE152" s="3"/>
      <c r="JRF152" s="3"/>
      <c r="JRG152" s="3"/>
      <c r="JRH152" s="3"/>
      <c r="JRI152" s="3"/>
      <c r="JRJ152" s="3"/>
      <c r="JRK152" s="3"/>
      <c r="JRL152" s="3"/>
      <c r="JRM152" s="3"/>
      <c r="JRN152" s="3"/>
      <c r="JRO152" s="3"/>
      <c r="JRP152" s="3"/>
      <c r="JRQ152" s="3"/>
      <c r="JRR152" s="3"/>
      <c r="JRS152" s="3"/>
      <c r="JRT152" s="3"/>
      <c r="JRU152" s="3"/>
      <c r="JRV152" s="3"/>
      <c r="JRW152" s="3"/>
      <c r="JRX152" s="3"/>
      <c r="JRY152" s="3"/>
      <c r="JRZ152" s="3"/>
      <c r="JSA152" s="3"/>
      <c r="JSB152" s="3"/>
      <c r="JSC152" s="3"/>
      <c r="JSD152" s="3"/>
      <c r="JSE152" s="3"/>
      <c r="JSF152" s="3"/>
      <c r="JSG152" s="3"/>
      <c r="JSH152" s="3"/>
      <c r="JSI152" s="3"/>
      <c r="JSJ152" s="3"/>
      <c r="JSK152" s="3"/>
      <c r="JSL152" s="3"/>
      <c r="JSM152" s="3"/>
      <c r="JSN152" s="3"/>
      <c r="JSO152" s="3"/>
      <c r="JSP152" s="3"/>
      <c r="JSQ152" s="3"/>
      <c r="JSR152" s="3"/>
      <c r="JSS152" s="3"/>
      <c r="JST152" s="3"/>
      <c r="JSU152" s="3"/>
      <c r="JSV152" s="3"/>
      <c r="JSW152" s="3"/>
      <c r="JSX152" s="3"/>
      <c r="JSY152" s="3"/>
      <c r="JSZ152" s="3"/>
      <c r="JTA152" s="3"/>
      <c r="JTB152" s="3"/>
      <c r="JTC152" s="3"/>
      <c r="JTD152" s="3"/>
      <c r="JTE152" s="3"/>
      <c r="JTF152" s="3"/>
      <c r="JTG152" s="3"/>
      <c r="JTH152" s="3"/>
      <c r="JTI152" s="3"/>
      <c r="JTJ152" s="3"/>
      <c r="JTK152" s="3"/>
      <c r="JTL152" s="3"/>
      <c r="JTM152" s="3"/>
      <c r="JTN152" s="3"/>
      <c r="JTO152" s="3"/>
      <c r="JTP152" s="3"/>
      <c r="JTQ152" s="3"/>
      <c r="JTR152" s="3"/>
      <c r="JTS152" s="3"/>
      <c r="JTT152" s="3"/>
      <c r="JTU152" s="3"/>
      <c r="JTV152" s="3"/>
      <c r="JTW152" s="3"/>
      <c r="JTX152" s="3"/>
      <c r="JTY152" s="3"/>
      <c r="JTZ152" s="3"/>
      <c r="JUA152" s="3"/>
      <c r="JUB152" s="3"/>
      <c r="JUC152" s="3"/>
      <c r="JUD152" s="3"/>
      <c r="JUE152" s="3"/>
      <c r="JUF152" s="3"/>
      <c r="JUG152" s="3"/>
      <c r="JUH152" s="3"/>
      <c r="JUI152" s="3"/>
      <c r="JUJ152" s="3"/>
      <c r="JUK152" s="3"/>
      <c r="JUL152" s="3"/>
      <c r="JUM152" s="3"/>
      <c r="JUN152" s="3"/>
      <c r="JUO152" s="3"/>
      <c r="JUP152" s="3"/>
      <c r="JUQ152" s="3"/>
      <c r="JUR152" s="3"/>
      <c r="JUS152" s="3"/>
      <c r="JUT152" s="3"/>
      <c r="JUU152" s="3"/>
      <c r="JUV152" s="3"/>
      <c r="JUW152" s="3"/>
      <c r="JUX152" s="3"/>
      <c r="JUY152" s="3"/>
      <c r="JUZ152" s="3"/>
      <c r="JVA152" s="3"/>
      <c r="JVB152" s="3"/>
      <c r="JVC152" s="3"/>
      <c r="JVD152" s="3"/>
      <c r="JVE152" s="3"/>
      <c r="JVF152" s="3"/>
      <c r="JVG152" s="3"/>
      <c r="JVH152" s="3"/>
      <c r="JVI152" s="3"/>
      <c r="JVJ152" s="3"/>
      <c r="JVK152" s="3"/>
      <c r="JVL152" s="3"/>
      <c r="JVM152" s="3"/>
      <c r="JVN152" s="3"/>
      <c r="JVO152" s="3"/>
      <c r="JVP152" s="3"/>
      <c r="JVQ152" s="3"/>
      <c r="JVR152" s="3"/>
      <c r="JVS152" s="3"/>
      <c r="JVT152" s="3"/>
      <c r="JVU152" s="3"/>
      <c r="JVV152" s="3"/>
      <c r="JVW152" s="3"/>
      <c r="JVX152" s="3"/>
      <c r="JVY152" s="3"/>
      <c r="JVZ152" s="3"/>
      <c r="JWA152" s="3"/>
      <c r="JWB152" s="3"/>
      <c r="JWC152" s="3"/>
      <c r="JWD152" s="3"/>
      <c r="JWE152" s="3"/>
      <c r="JWF152" s="3"/>
      <c r="JWG152" s="3"/>
      <c r="JWH152" s="3"/>
      <c r="JWI152" s="3"/>
      <c r="JWJ152" s="3"/>
      <c r="JWK152" s="3"/>
      <c r="JWL152" s="3"/>
      <c r="JWM152" s="3"/>
      <c r="JWN152" s="3"/>
      <c r="JWO152" s="3"/>
      <c r="JWP152" s="3"/>
      <c r="JWQ152" s="3"/>
      <c r="JWR152" s="3"/>
      <c r="JWS152" s="3"/>
      <c r="JWT152" s="3"/>
      <c r="JWU152" s="3"/>
      <c r="JWV152" s="3"/>
      <c r="JWW152" s="3"/>
      <c r="JWX152" s="3"/>
      <c r="JWY152" s="3"/>
      <c r="JWZ152" s="3"/>
      <c r="JXA152" s="3"/>
      <c r="JXB152" s="3"/>
      <c r="JXC152" s="3"/>
      <c r="JXD152" s="3"/>
      <c r="JXE152" s="3"/>
      <c r="JXF152" s="3"/>
      <c r="JXG152" s="3"/>
      <c r="JXH152" s="3"/>
      <c r="JXI152" s="3"/>
      <c r="JXJ152" s="3"/>
      <c r="JXK152" s="3"/>
      <c r="JXL152" s="3"/>
      <c r="JXM152" s="3"/>
      <c r="JXN152" s="3"/>
      <c r="JXO152" s="3"/>
      <c r="JXP152" s="3"/>
      <c r="JXQ152" s="3"/>
      <c r="JXR152" s="3"/>
      <c r="JXS152" s="3"/>
      <c r="JXT152" s="3"/>
      <c r="JXU152" s="3"/>
      <c r="JXV152" s="3"/>
      <c r="JXW152" s="3"/>
      <c r="JXX152" s="3"/>
      <c r="JXY152" s="3"/>
      <c r="JXZ152" s="3"/>
      <c r="JYA152" s="3"/>
      <c r="JYB152" s="3"/>
      <c r="JYC152" s="3"/>
      <c r="JYD152" s="3"/>
      <c r="JYE152" s="3"/>
      <c r="JYF152" s="3"/>
      <c r="JYG152" s="3"/>
      <c r="JYH152" s="3"/>
      <c r="JYI152" s="3"/>
      <c r="JYJ152" s="3"/>
      <c r="JYK152" s="3"/>
      <c r="JYL152" s="3"/>
      <c r="JYM152" s="3"/>
      <c r="JYN152" s="3"/>
      <c r="JYO152" s="3"/>
      <c r="JYP152" s="3"/>
      <c r="JYQ152" s="3"/>
      <c r="JYR152" s="3"/>
      <c r="JYS152" s="3"/>
      <c r="JYT152" s="3"/>
      <c r="JYU152" s="3"/>
      <c r="JYV152" s="3"/>
      <c r="JYW152" s="3"/>
      <c r="JYX152" s="3"/>
      <c r="JYY152" s="3"/>
      <c r="JYZ152" s="3"/>
      <c r="JZA152" s="3"/>
      <c r="JZB152" s="3"/>
      <c r="JZC152" s="3"/>
      <c r="JZD152" s="3"/>
      <c r="JZE152" s="3"/>
      <c r="JZF152" s="3"/>
      <c r="JZG152" s="3"/>
      <c r="JZH152" s="3"/>
      <c r="JZI152" s="3"/>
      <c r="JZJ152" s="3"/>
      <c r="JZK152" s="3"/>
      <c r="JZL152" s="3"/>
      <c r="JZM152" s="3"/>
      <c r="JZN152" s="3"/>
      <c r="JZO152" s="3"/>
      <c r="JZP152" s="3"/>
      <c r="JZQ152" s="3"/>
      <c r="JZR152" s="3"/>
      <c r="JZS152" s="3"/>
      <c r="JZT152" s="3"/>
      <c r="JZU152" s="3"/>
      <c r="JZV152" s="3"/>
      <c r="JZW152" s="3"/>
      <c r="JZX152" s="3"/>
      <c r="JZY152" s="3"/>
      <c r="JZZ152" s="3"/>
      <c r="KAA152" s="3"/>
      <c r="KAB152" s="3"/>
      <c r="KAC152" s="3"/>
      <c r="KAD152" s="3"/>
      <c r="KAE152" s="3"/>
      <c r="KAF152" s="3"/>
      <c r="KAG152" s="3"/>
      <c r="KAH152" s="3"/>
      <c r="KAI152" s="3"/>
      <c r="KAJ152" s="3"/>
      <c r="KAK152" s="3"/>
      <c r="KAL152" s="3"/>
      <c r="KAM152" s="3"/>
      <c r="KAN152" s="3"/>
      <c r="KAO152" s="3"/>
      <c r="KAP152" s="3"/>
      <c r="KAQ152" s="3"/>
      <c r="KAR152" s="3"/>
      <c r="KAS152" s="3"/>
      <c r="KAT152" s="3"/>
      <c r="KAU152" s="3"/>
      <c r="KAV152" s="3"/>
      <c r="KAW152" s="3"/>
      <c r="KAX152" s="3"/>
      <c r="KAY152" s="3"/>
      <c r="KAZ152" s="3"/>
      <c r="KBA152" s="3"/>
      <c r="KBB152" s="3"/>
      <c r="KBC152" s="3"/>
      <c r="KBD152" s="3"/>
      <c r="KBE152" s="3"/>
      <c r="KBF152" s="3"/>
      <c r="KBG152" s="3"/>
      <c r="KBH152" s="3"/>
      <c r="KBI152" s="3"/>
      <c r="KBJ152" s="3"/>
      <c r="KBK152" s="3"/>
      <c r="KBL152" s="3"/>
      <c r="KBM152" s="3"/>
      <c r="KBN152" s="3"/>
      <c r="KBO152" s="3"/>
      <c r="KBP152" s="3"/>
      <c r="KBQ152" s="3"/>
      <c r="KBR152" s="3"/>
      <c r="KBS152" s="3"/>
      <c r="KBT152" s="3"/>
      <c r="KBU152" s="3"/>
      <c r="KBV152" s="3"/>
      <c r="KBW152" s="3"/>
      <c r="KBX152" s="3"/>
      <c r="KBY152" s="3"/>
      <c r="KBZ152" s="3"/>
      <c r="KCA152" s="3"/>
      <c r="KCB152" s="3"/>
      <c r="KCC152" s="3"/>
      <c r="KCD152" s="3"/>
      <c r="KCE152" s="3"/>
      <c r="KCF152" s="3"/>
      <c r="KCG152" s="3"/>
      <c r="KCH152" s="3"/>
      <c r="KCI152" s="3"/>
      <c r="KCJ152" s="3"/>
      <c r="KCK152" s="3"/>
      <c r="KCL152" s="3"/>
      <c r="KCM152" s="3"/>
      <c r="KCN152" s="3"/>
      <c r="KCO152" s="3"/>
      <c r="KCP152" s="3"/>
      <c r="KCQ152" s="3"/>
      <c r="KCR152" s="3"/>
      <c r="KCS152" s="3"/>
      <c r="KCT152" s="3"/>
      <c r="KCU152" s="3"/>
      <c r="KCV152" s="3"/>
      <c r="KCW152" s="3"/>
      <c r="KCX152" s="3"/>
      <c r="KCY152" s="3"/>
      <c r="KCZ152" s="3"/>
      <c r="KDA152" s="3"/>
      <c r="KDB152" s="3"/>
      <c r="KDC152" s="3"/>
      <c r="KDD152" s="3"/>
      <c r="KDE152" s="3"/>
      <c r="KDF152" s="3"/>
      <c r="KDG152" s="3"/>
      <c r="KDH152" s="3"/>
      <c r="KDI152" s="3"/>
      <c r="KDJ152" s="3"/>
      <c r="KDK152" s="3"/>
      <c r="KDL152" s="3"/>
      <c r="KDM152" s="3"/>
      <c r="KDN152" s="3"/>
      <c r="KDO152" s="3"/>
      <c r="KDP152" s="3"/>
      <c r="KDQ152" s="3"/>
      <c r="KDR152" s="3"/>
      <c r="KDS152" s="3"/>
      <c r="KDT152" s="3"/>
      <c r="KDU152" s="3"/>
      <c r="KDV152" s="3"/>
      <c r="KDW152" s="3"/>
      <c r="KDX152" s="3"/>
      <c r="KDY152" s="3"/>
      <c r="KDZ152" s="3"/>
      <c r="KEA152" s="3"/>
      <c r="KEB152" s="3"/>
      <c r="KEC152" s="3"/>
      <c r="KED152" s="3"/>
      <c r="KEE152" s="3"/>
      <c r="KEF152" s="3"/>
      <c r="KEG152" s="3"/>
      <c r="KEH152" s="3"/>
      <c r="KEI152" s="3"/>
      <c r="KEJ152" s="3"/>
      <c r="KEK152" s="3"/>
      <c r="KEL152" s="3"/>
      <c r="KEM152" s="3"/>
      <c r="KEN152" s="3"/>
      <c r="KEO152" s="3"/>
      <c r="KEP152" s="3"/>
      <c r="KEQ152" s="3"/>
      <c r="KER152" s="3"/>
      <c r="KES152" s="3"/>
      <c r="KET152" s="3"/>
      <c r="KEU152" s="3"/>
      <c r="KEV152" s="3"/>
      <c r="KEW152" s="3"/>
      <c r="KEX152" s="3"/>
      <c r="KEY152" s="3"/>
      <c r="KEZ152" s="3"/>
      <c r="KFA152" s="3"/>
      <c r="KFB152" s="3"/>
      <c r="KFC152" s="3"/>
      <c r="KFD152" s="3"/>
      <c r="KFE152" s="3"/>
      <c r="KFF152" s="3"/>
      <c r="KFG152" s="3"/>
      <c r="KFH152" s="3"/>
      <c r="KFI152" s="3"/>
      <c r="KFJ152" s="3"/>
      <c r="KFK152" s="3"/>
      <c r="KFL152" s="3"/>
      <c r="KFM152" s="3"/>
      <c r="KFN152" s="3"/>
      <c r="KFO152" s="3"/>
      <c r="KFP152" s="3"/>
      <c r="KFQ152" s="3"/>
      <c r="KFR152" s="3"/>
      <c r="KFS152" s="3"/>
      <c r="KFT152" s="3"/>
      <c r="KFU152" s="3"/>
      <c r="KFV152" s="3"/>
      <c r="KFW152" s="3"/>
      <c r="KFX152" s="3"/>
      <c r="KFY152" s="3"/>
      <c r="KFZ152" s="3"/>
      <c r="KGA152" s="3"/>
      <c r="KGB152" s="3"/>
      <c r="KGC152" s="3"/>
      <c r="KGD152" s="3"/>
      <c r="KGE152" s="3"/>
      <c r="KGF152" s="3"/>
      <c r="KGG152" s="3"/>
      <c r="KGH152" s="3"/>
      <c r="KGI152" s="3"/>
      <c r="KGJ152" s="3"/>
      <c r="KGK152" s="3"/>
      <c r="KGL152" s="3"/>
      <c r="KGM152" s="3"/>
      <c r="KGN152" s="3"/>
      <c r="KGO152" s="3"/>
      <c r="KGP152" s="3"/>
      <c r="KGQ152" s="3"/>
      <c r="KGR152" s="3"/>
      <c r="KGS152" s="3"/>
      <c r="KGT152" s="3"/>
      <c r="KGU152" s="3"/>
      <c r="KGV152" s="3"/>
      <c r="KGW152" s="3"/>
      <c r="KGX152" s="3"/>
      <c r="KGY152" s="3"/>
      <c r="KGZ152" s="3"/>
      <c r="KHA152" s="3"/>
      <c r="KHB152" s="3"/>
      <c r="KHC152" s="3"/>
      <c r="KHD152" s="3"/>
      <c r="KHE152" s="3"/>
      <c r="KHF152" s="3"/>
      <c r="KHG152" s="3"/>
      <c r="KHH152" s="3"/>
      <c r="KHI152" s="3"/>
      <c r="KHJ152" s="3"/>
      <c r="KHK152" s="3"/>
      <c r="KHL152" s="3"/>
      <c r="KHM152" s="3"/>
      <c r="KHN152" s="3"/>
      <c r="KHO152" s="3"/>
      <c r="KHP152" s="3"/>
      <c r="KHQ152" s="3"/>
      <c r="KHR152" s="3"/>
      <c r="KHS152" s="3"/>
      <c r="KHT152" s="3"/>
      <c r="KHU152" s="3"/>
      <c r="KHV152" s="3"/>
      <c r="KHW152" s="3"/>
      <c r="KHX152" s="3"/>
      <c r="KHY152" s="3"/>
      <c r="KHZ152" s="3"/>
      <c r="KIA152" s="3"/>
      <c r="KIB152" s="3"/>
      <c r="KIC152" s="3"/>
      <c r="KID152" s="3"/>
      <c r="KIE152" s="3"/>
      <c r="KIF152" s="3"/>
      <c r="KIG152" s="3"/>
      <c r="KIH152" s="3"/>
      <c r="KII152" s="3"/>
      <c r="KIJ152" s="3"/>
      <c r="KIK152" s="3"/>
      <c r="KIL152" s="3"/>
      <c r="KIM152" s="3"/>
      <c r="KIN152" s="3"/>
      <c r="KIO152" s="3"/>
      <c r="KIP152" s="3"/>
      <c r="KIQ152" s="3"/>
      <c r="KIR152" s="3"/>
      <c r="KIS152" s="3"/>
      <c r="KIT152" s="3"/>
      <c r="KIU152" s="3"/>
      <c r="KIV152" s="3"/>
      <c r="KIW152" s="3"/>
      <c r="KIX152" s="3"/>
      <c r="KIY152" s="3"/>
      <c r="KIZ152" s="3"/>
      <c r="KJA152" s="3"/>
      <c r="KJB152" s="3"/>
      <c r="KJC152" s="3"/>
      <c r="KJD152" s="3"/>
      <c r="KJE152" s="3"/>
      <c r="KJF152" s="3"/>
      <c r="KJG152" s="3"/>
      <c r="KJH152" s="3"/>
      <c r="KJI152" s="3"/>
      <c r="KJJ152" s="3"/>
      <c r="KJK152" s="3"/>
      <c r="KJL152" s="3"/>
      <c r="KJM152" s="3"/>
      <c r="KJN152" s="3"/>
      <c r="KJO152" s="3"/>
      <c r="KJP152" s="3"/>
      <c r="KJQ152" s="3"/>
      <c r="KJR152" s="3"/>
      <c r="KJS152" s="3"/>
      <c r="KJT152" s="3"/>
      <c r="KJU152" s="3"/>
      <c r="KJV152" s="3"/>
      <c r="KJW152" s="3"/>
      <c r="KJX152" s="3"/>
      <c r="KJY152" s="3"/>
      <c r="KJZ152" s="3"/>
      <c r="KKA152" s="3"/>
      <c r="KKB152" s="3"/>
      <c r="KKC152" s="3"/>
      <c r="KKD152" s="3"/>
      <c r="KKE152" s="3"/>
      <c r="KKF152" s="3"/>
      <c r="KKG152" s="3"/>
      <c r="KKH152" s="3"/>
      <c r="KKI152" s="3"/>
      <c r="KKJ152" s="3"/>
      <c r="KKK152" s="3"/>
      <c r="KKL152" s="3"/>
      <c r="KKM152" s="3"/>
      <c r="KKN152" s="3"/>
      <c r="KKO152" s="3"/>
      <c r="KKP152" s="3"/>
      <c r="KKQ152" s="3"/>
      <c r="KKR152" s="3"/>
      <c r="KKS152" s="3"/>
      <c r="KKT152" s="3"/>
      <c r="KKU152" s="3"/>
      <c r="KKV152" s="3"/>
      <c r="KKW152" s="3"/>
      <c r="KKX152" s="3"/>
      <c r="KKY152" s="3"/>
      <c r="KKZ152" s="3"/>
      <c r="KLA152" s="3"/>
      <c r="KLB152" s="3"/>
      <c r="KLC152" s="3"/>
      <c r="KLD152" s="3"/>
      <c r="KLE152" s="3"/>
      <c r="KLF152" s="3"/>
      <c r="KLG152" s="3"/>
      <c r="KLH152" s="3"/>
      <c r="KLI152" s="3"/>
      <c r="KLJ152" s="3"/>
      <c r="KLK152" s="3"/>
      <c r="KLL152" s="3"/>
      <c r="KLM152" s="3"/>
      <c r="KLN152" s="3"/>
      <c r="KLO152" s="3"/>
      <c r="KLP152" s="3"/>
      <c r="KLQ152" s="3"/>
      <c r="KLR152" s="3"/>
      <c r="KLS152" s="3"/>
      <c r="KLT152" s="3"/>
      <c r="KLU152" s="3"/>
      <c r="KLV152" s="3"/>
      <c r="KLW152" s="3"/>
      <c r="KLX152" s="3"/>
      <c r="KLY152" s="3"/>
      <c r="KLZ152" s="3"/>
      <c r="KMA152" s="3"/>
      <c r="KMB152" s="3"/>
      <c r="KMC152" s="3"/>
      <c r="KMD152" s="3"/>
      <c r="KME152" s="3"/>
      <c r="KMF152" s="3"/>
      <c r="KMG152" s="3"/>
      <c r="KMH152" s="3"/>
      <c r="KMI152" s="3"/>
      <c r="KMJ152" s="3"/>
      <c r="KMK152" s="3"/>
      <c r="KML152" s="3"/>
      <c r="KMM152" s="3"/>
      <c r="KMN152" s="3"/>
      <c r="KMO152" s="3"/>
      <c r="KMP152" s="3"/>
      <c r="KMQ152" s="3"/>
      <c r="KMR152" s="3"/>
      <c r="KMS152" s="3"/>
      <c r="KMT152" s="3"/>
      <c r="KMU152" s="3"/>
      <c r="KMV152" s="3"/>
      <c r="KMW152" s="3"/>
      <c r="KMX152" s="3"/>
      <c r="KMY152" s="3"/>
      <c r="KMZ152" s="3"/>
      <c r="KNA152" s="3"/>
      <c r="KNB152" s="3"/>
      <c r="KNC152" s="3"/>
      <c r="KND152" s="3"/>
      <c r="KNE152" s="3"/>
      <c r="KNF152" s="3"/>
      <c r="KNG152" s="3"/>
      <c r="KNH152" s="3"/>
      <c r="KNI152" s="3"/>
      <c r="KNJ152" s="3"/>
      <c r="KNK152" s="3"/>
      <c r="KNL152" s="3"/>
      <c r="KNM152" s="3"/>
      <c r="KNN152" s="3"/>
      <c r="KNO152" s="3"/>
      <c r="KNP152" s="3"/>
      <c r="KNQ152" s="3"/>
      <c r="KNR152" s="3"/>
      <c r="KNS152" s="3"/>
      <c r="KNT152" s="3"/>
      <c r="KNU152" s="3"/>
      <c r="KNV152" s="3"/>
      <c r="KNW152" s="3"/>
      <c r="KNX152" s="3"/>
      <c r="KNY152" s="3"/>
      <c r="KNZ152" s="3"/>
      <c r="KOA152" s="3"/>
      <c r="KOB152" s="3"/>
      <c r="KOC152" s="3"/>
      <c r="KOD152" s="3"/>
      <c r="KOE152" s="3"/>
      <c r="KOF152" s="3"/>
      <c r="KOG152" s="3"/>
      <c r="KOH152" s="3"/>
      <c r="KOI152" s="3"/>
      <c r="KOJ152" s="3"/>
      <c r="KOK152" s="3"/>
      <c r="KOL152" s="3"/>
      <c r="KOM152" s="3"/>
      <c r="KON152" s="3"/>
      <c r="KOO152" s="3"/>
      <c r="KOP152" s="3"/>
      <c r="KOQ152" s="3"/>
      <c r="KOR152" s="3"/>
      <c r="KOS152" s="3"/>
      <c r="KOT152" s="3"/>
      <c r="KOU152" s="3"/>
      <c r="KOV152" s="3"/>
      <c r="KOW152" s="3"/>
      <c r="KOX152" s="3"/>
      <c r="KOY152" s="3"/>
      <c r="KOZ152" s="3"/>
      <c r="KPA152" s="3"/>
      <c r="KPB152" s="3"/>
      <c r="KPC152" s="3"/>
      <c r="KPD152" s="3"/>
      <c r="KPE152" s="3"/>
      <c r="KPF152" s="3"/>
      <c r="KPG152" s="3"/>
      <c r="KPH152" s="3"/>
      <c r="KPI152" s="3"/>
      <c r="KPJ152" s="3"/>
      <c r="KPK152" s="3"/>
      <c r="KPL152" s="3"/>
      <c r="KPM152" s="3"/>
      <c r="KPN152" s="3"/>
      <c r="KPO152" s="3"/>
      <c r="KPP152" s="3"/>
      <c r="KPQ152" s="3"/>
      <c r="KPR152" s="3"/>
      <c r="KPS152" s="3"/>
      <c r="KPT152" s="3"/>
      <c r="KPU152" s="3"/>
      <c r="KPV152" s="3"/>
      <c r="KPW152" s="3"/>
      <c r="KPX152" s="3"/>
      <c r="KPY152" s="3"/>
      <c r="KPZ152" s="3"/>
      <c r="KQA152" s="3"/>
      <c r="KQB152" s="3"/>
      <c r="KQC152" s="3"/>
      <c r="KQD152" s="3"/>
      <c r="KQE152" s="3"/>
      <c r="KQF152" s="3"/>
      <c r="KQG152" s="3"/>
      <c r="KQH152" s="3"/>
      <c r="KQI152" s="3"/>
      <c r="KQJ152" s="3"/>
      <c r="KQK152" s="3"/>
      <c r="KQL152" s="3"/>
      <c r="KQM152" s="3"/>
      <c r="KQN152" s="3"/>
      <c r="KQO152" s="3"/>
      <c r="KQP152" s="3"/>
      <c r="KQQ152" s="3"/>
      <c r="KQR152" s="3"/>
      <c r="KQS152" s="3"/>
      <c r="KQT152" s="3"/>
      <c r="KQU152" s="3"/>
      <c r="KQV152" s="3"/>
      <c r="KQW152" s="3"/>
      <c r="KQX152" s="3"/>
      <c r="KQY152" s="3"/>
      <c r="KQZ152" s="3"/>
      <c r="KRA152" s="3"/>
      <c r="KRB152" s="3"/>
      <c r="KRC152" s="3"/>
      <c r="KRD152" s="3"/>
      <c r="KRE152" s="3"/>
      <c r="KRF152" s="3"/>
      <c r="KRG152" s="3"/>
      <c r="KRH152" s="3"/>
      <c r="KRI152" s="3"/>
      <c r="KRJ152" s="3"/>
      <c r="KRK152" s="3"/>
      <c r="KRL152" s="3"/>
      <c r="KRM152" s="3"/>
      <c r="KRN152" s="3"/>
      <c r="KRO152" s="3"/>
      <c r="KRP152" s="3"/>
      <c r="KRQ152" s="3"/>
      <c r="KRR152" s="3"/>
      <c r="KRS152" s="3"/>
      <c r="KRT152" s="3"/>
      <c r="KRU152" s="3"/>
      <c r="KRV152" s="3"/>
      <c r="KRW152" s="3"/>
      <c r="KRX152" s="3"/>
      <c r="KRY152" s="3"/>
      <c r="KRZ152" s="3"/>
      <c r="KSA152" s="3"/>
      <c r="KSB152" s="3"/>
      <c r="KSC152" s="3"/>
      <c r="KSD152" s="3"/>
      <c r="KSE152" s="3"/>
      <c r="KSF152" s="3"/>
      <c r="KSG152" s="3"/>
      <c r="KSH152" s="3"/>
      <c r="KSI152" s="3"/>
      <c r="KSJ152" s="3"/>
      <c r="KSK152" s="3"/>
      <c r="KSL152" s="3"/>
      <c r="KSM152" s="3"/>
      <c r="KSN152" s="3"/>
      <c r="KSO152" s="3"/>
      <c r="KSP152" s="3"/>
      <c r="KSQ152" s="3"/>
      <c r="KSR152" s="3"/>
      <c r="KSS152" s="3"/>
      <c r="KST152" s="3"/>
      <c r="KSU152" s="3"/>
      <c r="KSV152" s="3"/>
      <c r="KSW152" s="3"/>
      <c r="KSX152" s="3"/>
      <c r="KSY152" s="3"/>
      <c r="KSZ152" s="3"/>
      <c r="KTA152" s="3"/>
      <c r="KTB152" s="3"/>
      <c r="KTC152" s="3"/>
      <c r="KTD152" s="3"/>
      <c r="KTE152" s="3"/>
      <c r="KTF152" s="3"/>
      <c r="KTG152" s="3"/>
      <c r="KTH152" s="3"/>
      <c r="KTI152" s="3"/>
      <c r="KTJ152" s="3"/>
      <c r="KTK152" s="3"/>
      <c r="KTL152" s="3"/>
      <c r="KTM152" s="3"/>
      <c r="KTN152" s="3"/>
      <c r="KTO152" s="3"/>
      <c r="KTP152" s="3"/>
      <c r="KTQ152" s="3"/>
      <c r="KTR152" s="3"/>
      <c r="KTS152" s="3"/>
      <c r="KTT152" s="3"/>
      <c r="KTU152" s="3"/>
      <c r="KTV152" s="3"/>
      <c r="KTW152" s="3"/>
      <c r="KTX152" s="3"/>
      <c r="KTY152" s="3"/>
      <c r="KTZ152" s="3"/>
      <c r="KUA152" s="3"/>
      <c r="KUB152" s="3"/>
      <c r="KUC152" s="3"/>
      <c r="KUD152" s="3"/>
      <c r="KUE152" s="3"/>
      <c r="KUF152" s="3"/>
      <c r="KUG152" s="3"/>
      <c r="KUH152" s="3"/>
      <c r="KUI152" s="3"/>
      <c r="KUJ152" s="3"/>
      <c r="KUK152" s="3"/>
      <c r="KUL152" s="3"/>
      <c r="KUM152" s="3"/>
      <c r="KUN152" s="3"/>
      <c r="KUO152" s="3"/>
      <c r="KUP152" s="3"/>
      <c r="KUQ152" s="3"/>
      <c r="KUR152" s="3"/>
      <c r="KUS152" s="3"/>
      <c r="KUT152" s="3"/>
      <c r="KUU152" s="3"/>
      <c r="KUV152" s="3"/>
      <c r="KUW152" s="3"/>
      <c r="KUX152" s="3"/>
      <c r="KUY152" s="3"/>
      <c r="KUZ152" s="3"/>
      <c r="KVA152" s="3"/>
      <c r="KVB152" s="3"/>
      <c r="KVC152" s="3"/>
      <c r="KVD152" s="3"/>
      <c r="KVE152" s="3"/>
      <c r="KVF152" s="3"/>
      <c r="KVG152" s="3"/>
      <c r="KVH152" s="3"/>
      <c r="KVI152" s="3"/>
      <c r="KVJ152" s="3"/>
      <c r="KVK152" s="3"/>
      <c r="KVL152" s="3"/>
      <c r="KVM152" s="3"/>
      <c r="KVN152" s="3"/>
      <c r="KVO152" s="3"/>
      <c r="KVP152" s="3"/>
      <c r="KVQ152" s="3"/>
      <c r="KVR152" s="3"/>
      <c r="KVS152" s="3"/>
      <c r="KVT152" s="3"/>
      <c r="KVU152" s="3"/>
      <c r="KVV152" s="3"/>
      <c r="KVW152" s="3"/>
      <c r="KVX152" s="3"/>
      <c r="KVY152" s="3"/>
      <c r="KVZ152" s="3"/>
      <c r="KWA152" s="3"/>
      <c r="KWB152" s="3"/>
      <c r="KWC152" s="3"/>
      <c r="KWD152" s="3"/>
      <c r="KWE152" s="3"/>
      <c r="KWF152" s="3"/>
      <c r="KWG152" s="3"/>
      <c r="KWH152" s="3"/>
      <c r="KWI152" s="3"/>
      <c r="KWJ152" s="3"/>
      <c r="KWK152" s="3"/>
      <c r="KWL152" s="3"/>
      <c r="KWM152" s="3"/>
      <c r="KWN152" s="3"/>
      <c r="KWO152" s="3"/>
      <c r="KWP152" s="3"/>
      <c r="KWQ152" s="3"/>
      <c r="KWR152" s="3"/>
      <c r="KWS152" s="3"/>
      <c r="KWT152" s="3"/>
      <c r="KWU152" s="3"/>
      <c r="KWV152" s="3"/>
      <c r="KWW152" s="3"/>
      <c r="KWX152" s="3"/>
      <c r="KWY152" s="3"/>
      <c r="KWZ152" s="3"/>
      <c r="KXA152" s="3"/>
      <c r="KXB152" s="3"/>
      <c r="KXC152" s="3"/>
      <c r="KXD152" s="3"/>
      <c r="KXE152" s="3"/>
      <c r="KXF152" s="3"/>
      <c r="KXG152" s="3"/>
      <c r="KXH152" s="3"/>
      <c r="KXI152" s="3"/>
      <c r="KXJ152" s="3"/>
      <c r="KXK152" s="3"/>
      <c r="KXL152" s="3"/>
      <c r="KXM152" s="3"/>
      <c r="KXN152" s="3"/>
      <c r="KXO152" s="3"/>
      <c r="KXP152" s="3"/>
      <c r="KXQ152" s="3"/>
      <c r="KXR152" s="3"/>
      <c r="KXS152" s="3"/>
      <c r="KXT152" s="3"/>
      <c r="KXU152" s="3"/>
      <c r="KXV152" s="3"/>
      <c r="KXW152" s="3"/>
      <c r="KXX152" s="3"/>
      <c r="KXY152" s="3"/>
      <c r="KXZ152" s="3"/>
      <c r="KYA152" s="3"/>
      <c r="KYB152" s="3"/>
      <c r="KYC152" s="3"/>
      <c r="KYD152" s="3"/>
      <c r="KYE152" s="3"/>
      <c r="KYF152" s="3"/>
      <c r="KYG152" s="3"/>
      <c r="KYH152" s="3"/>
      <c r="KYI152" s="3"/>
      <c r="KYJ152" s="3"/>
      <c r="KYK152" s="3"/>
      <c r="KYL152" s="3"/>
      <c r="KYM152" s="3"/>
      <c r="KYN152" s="3"/>
      <c r="KYO152" s="3"/>
      <c r="KYP152" s="3"/>
      <c r="KYQ152" s="3"/>
      <c r="KYR152" s="3"/>
      <c r="KYS152" s="3"/>
      <c r="KYT152" s="3"/>
      <c r="KYU152" s="3"/>
      <c r="KYV152" s="3"/>
      <c r="KYW152" s="3"/>
      <c r="KYX152" s="3"/>
      <c r="KYY152" s="3"/>
      <c r="KYZ152" s="3"/>
      <c r="KZA152" s="3"/>
      <c r="KZB152" s="3"/>
      <c r="KZC152" s="3"/>
      <c r="KZD152" s="3"/>
      <c r="KZE152" s="3"/>
      <c r="KZF152" s="3"/>
      <c r="KZG152" s="3"/>
      <c r="KZH152" s="3"/>
      <c r="KZI152" s="3"/>
      <c r="KZJ152" s="3"/>
      <c r="KZK152" s="3"/>
      <c r="KZL152" s="3"/>
      <c r="KZM152" s="3"/>
      <c r="KZN152" s="3"/>
      <c r="KZO152" s="3"/>
      <c r="KZP152" s="3"/>
      <c r="KZQ152" s="3"/>
      <c r="KZR152" s="3"/>
      <c r="KZS152" s="3"/>
      <c r="KZT152" s="3"/>
      <c r="KZU152" s="3"/>
      <c r="KZV152" s="3"/>
      <c r="KZW152" s="3"/>
      <c r="KZX152" s="3"/>
      <c r="KZY152" s="3"/>
      <c r="KZZ152" s="3"/>
      <c r="LAA152" s="3"/>
      <c r="LAB152" s="3"/>
      <c r="LAC152" s="3"/>
      <c r="LAD152" s="3"/>
      <c r="LAE152" s="3"/>
      <c r="LAF152" s="3"/>
      <c r="LAG152" s="3"/>
      <c r="LAH152" s="3"/>
      <c r="LAI152" s="3"/>
      <c r="LAJ152" s="3"/>
      <c r="LAK152" s="3"/>
      <c r="LAL152" s="3"/>
      <c r="LAM152" s="3"/>
      <c r="LAN152" s="3"/>
      <c r="LAO152" s="3"/>
      <c r="LAP152" s="3"/>
      <c r="LAQ152" s="3"/>
      <c r="LAR152" s="3"/>
      <c r="LAS152" s="3"/>
      <c r="LAT152" s="3"/>
      <c r="LAU152" s="3"/>
      <c r="LAV152" s="3"/>
      <c r="LAW152" s="3"/>
      <c r="LAX152" s="3"/>
      <c r="LAY152" s="3"/>
      <c r="LAZ152" s="3"/>
      <c r="LBA152" s="3"/>
      <c r="LBB152" s="3"/>
      <c r="LBC152" s="3"/>
      <c r="LBD152" s="3"/>
      <c r="LBE152" s="3"/>
      <c r="LBF152" s="3"/>
      <c r="LBG152" s="3"/>
      <c r="LBH152" s="3"/>
      <c r="LBI152" s="3"/>
      <c r="LBJ152" s="3"/>
      <c r="LBK152" s="3"/>
      <c r="LBL152" s="3"/>
      <c r="LBM152" s="3"/>
      <c r="LBN152" s="3"/>
      <c r="LBO152" s="3"/>
      <c r="LBP152" s="3"/>
      <c r="LBQ152" s="3"/>
      <c r="LBR152" s="3"/>
      <c r="LBS152" s="3"/>
      <c r="LBT152" s="3"/>
      <c r="LBU152" s="3"/>
      <c r="LBV152" s="3"/>
      <c r="LBW152" s="3"/>
      <c r="LBX152" s="3"/>
      <c r="LBY152" s="3"/>
      <c r="LBZ152" s="3"/>
      <c r="LCA152" s="3"/>
      <c r="LCB152" s="3"/>
      <c r="LCC152" s="3"/>
      <c r="LCD152" s="3"/>
      <c r="LCE152" s="3"/>
      <c r="LCF152" s="3"/>
      <c r="LCG152" s="3"/>
      <c r="LCH152" s="3"/>
      <c r="LCI152" s="3"/>
      <c r="LCJ152" s="3"/>
      <c r="LCK152" s="3"/>
      <c r="LCL152" s="3"/>
      <c r="LCM152" s="3"/>
      <c r="LCN152" s="3"/>
      <c r="LCO152" s="3"/>
      <c r="LCP152" s="3"/>
      <c r="LCQ152" s="3"/>
      <c r="LCR152" s="3"/>
      <c r="LCS152" s="3"/>
      <c r="LCT152" s="3"/>
      <c r="LCU152" s="3"/>
      <c r="LCV152" s="3"/>
      <c r="LCW152" s="3"/>
      <c r="LCX152" s="3"/>
      <c r="LCY152" s="3"/>
      <c r="LCZ152" s="3"/>
      <c r="LDA152" s="3"/>
      <c r="LDB152" s="3"/>
      <c r="LDC152" s="3"/>
      <c r="LDD152" s="3"/>
      <c r="LDE152" s="3"/>
      <c r="LDF152" s="3"/>
      <c r="LDG152" s="3"/>
      <c r="LDH152" s="3"/>
      <c r="LDI152" s="3"/>
      <c r="LDJ152" s="3"/>
      <c r="LDK152" s="3"/>
      <c r="LDL152" s="3"/>
      <c r="LDM152" s="3"/>
      <c r="LDN152" s="3"/>
      <c r="LDO152" s="3"/>
      <c r="LDP152" s="3"/>
      <c r="LDQ152" s="3"/>
      <c r="LDR152" s="3"/>
      <c r="LDS152" s="3"/>
      <c r="LDT152" s="3"/>
      <c r="LDU152" s="3"/>
      <c r="LDV152" s="3"/>
      <c r="LDW152" s="3"/>
      <c r="LDX152" s="3"/>
      <c r="LDY152" s="3"/>
      <c r="LDZ152" s="3"/>
      <c r="LEA152" s="3"/>
      <c r="LEB152" s="3"/>
      <c r="LEC152" s="3"/>
      <c r="LED152" s="3"/>
      <c r="LEE152" s="3"/>
      <c r="LEF152" s="3"/>
      <c r="LEG152" s="3"/>
      <c r="LEH152" s="3"/>
      <c r="LEI152" s="3"/>
      <c r="LEJ152" s="3"/>
      <c r="LEK152" s="3"/>
      <c r="LEL152" s="3"/>
      <c r="LEM152" s="3"/>
      <c r="LEN152" s="3"/>
      <c r="LEO152" s="3"/>
      <c r="LEP152" s="3"/>
      <c r="LEQ152" s="3"/>
      <c r="LER152" s="3"/>
      <c r="LES152" s="3"/>
      <c r="LET152" s="3"/>
      <c r="LEU152" s="3"/>
      <c r="LEV152" s="3"/>
      <c r="LEW152" s="3"/>
      <c r="LEX152" s="3"/>
      <c r="LEY152" s="3"/>
      <c r="LEZ152" s="3"/>
      <c r="LFA152" s="3"/>
      <c r="LFB152" s="3"/>
      <c r="LFC152" s="3"/>
      <c r="LFD152" s="3"/>
      <c r="LFE152" s="3"/>
      <c r="LFF152" s="3"/>
      <c r="LFG152" s="3"/>
      <c r="LFH152" s="3"/>
      <c r="LFI152" s="3"/>
      <c r="LFJ152" s="3"/>
      <c r="LFK152" s="3"/>
      <c r="LFL152" s="3"/>
      <c r="LFM152" s="3"/>
      <c r="LFN152" s="3"/>
      <c r="LFO152" s="3"/>
      <c r="LFP152" s="3"/>
      <c r="LFQ152" s="3"/>
      <c r="LFR152" s="3"/>
      <c r="LFS152" s="3"/>
      <c r="LFT152" s="3"/>
      <c r="LFU152" s="3"/>
      <c r="LFV152" s="3"/>
      <c r="LFW152" s="3"/>
      <c r="LFX152" s="3"/>
      <c r="LFY152" s="3"/>
      <c r="LFZ152" s="3"/>
      <c r="LGA152" s="3"/>
      <c r="LGB152" s="3"/>
      <c r="LGC152" s="3"/>
      <c r="LGD152" s="3"/>
      <c r="LGE152" s="3"/>
      <c r="LGF152" s="3"/>
      <c r="LGG152" s="3"/>
      <c r="LGH152" s="3"/>
      <c r="LGI152" s="3"/>
      <c r="LGJ152" s="3"/>
      <c r="LGK152" s="3"/>
      <c r="LGL152" s="3"/>
      <c r="LGM152" s="3"/>
      <c r="LGN152" s="3"/>
      <c r="LGO152" s="3"/>
      <c r="LGP152" s="3"/>
      <c r="LGQ152" s="3"/>
      <c r="LGR152" s="3"/>
      <c r="LGS152" s="3"/>
      <c r="LGT152" s="3"/>
      <c r="LGU152" s="3"/>
      <c r="LGV152" s="3"/>
      <c r="LGW152" s="3"/>
      <c r="LGX152" s="3"/>
      <c r="LGY152" s="3"/>
      <c r="LGZ152" s="3"/>
      <c r="LHA152" s="3"/>
      <c r="LHB152" s="3"/>
      <c r="LHC152" s="3"/>
      <c r="LHD152" s="3"/>
      <c r="LHE152" s="3"/>
      <c r="LHF152" s="3"/>
      <c r="LHG152" s="3"/>
      <c r="LHH152" s="3"/>
      <c r="LHI152" s="3"/>
      <c r="LHJ152" s="3"/>
      <c r="LHK152" s="3"/>
      <c r="LHL152" s="3"/>
      <c r="LHM152" s="3"/>
      <c r="LHN152" s="3"/>
      <c r="LHO152" s="3"/>
      <c r="LHP152" s="3"/>
      <c r="LHQ152" s="3"/>
      <c r="LHR152" s="3"/>
      <c r="LHS152" s="3"/>
      <c r="LHT152" s="3"/>
      <c r="LHU152" s="3"/>
      <c r="LHV152" s="3"/>
      <c r="LHW152" s="3"/>
      <c r="LHX152" s="3"/>
      <c r="LHY152" s="3"/>
      <c r="LHZ152" s="3"/>
      <c r="LIA152" s="3"/>
      <c r="LIB152" s="3"/>
      <c r="LIC152" s="3"/>
      <c r="LID152" s="3"/>
      <c r="LIE152" s="3"/>
      <c r="LIF152" s="3"/>
      <c r="LIG152" s="3"/>
      <c r="LIH152" s="3"/>
      <c r="LII152" s="3"/>
      <c r="LIJ152" s="3"/>
      <c r="LIK152" s="3"/>
      <c r="LIL152" s="3"/>
      <c r="LIM152" s="3"/>
      <c r="LIN152" s="3"/>
      <c r="LIO152" s="3"/>
      <c r="LIP152" s="3"/>
      <c r="LIQ152" s="3"/>
      <c r="LIR152" s="3"/>
      <c r="LIS152" s="3"/>
      <c r="LIT152" s="3"/>
      <c r="LIU152" s="3"/>
      <c r="LIV152" s="3"/>
      <c r="LIW152" s="3"/>
      <c r="LIX152" s="3"/>
      <c r="LIY152" s="3"/>
      <c r="LIZ152" s="3"/>
      <c r="LJA152" s="3"/>
      <c r="LJB152" s="3"/>
      <c r="LJC152" s="3"/>
      <c r="LJD152" s="3"/>
      <c r="LJE152" s="3"/>
      <c r="LJF152" s="3"/>
      <c r="LJG152" s="3"/>
      <c r="LJH152" s="3"/>
      <c r="LJI152" s="3"/>
      <c r="LJJ152" s="3"/>
      <c r="LJK152" s="3"/>
      <c r="LJL152" s="3"/>
      <c r="LJM152" s="3"/>
      <c r="LJN152" s="3"/>
      <c r="LJO152" s="3"/>
      <c r="LJP152" s="3"/>
      <c r="LJQ152" s="3"/>
      <c r="LJR152" s="3"/>
      <c r="LJS152" s="3"/>
      <c r="LJT152" s="3"/>
      <c r="LJU152" s="3"/>
      <c r="LJV152" s="3"/>
      <c r="LJW152" s="3"/>
      <c r="LJX152" s="3"/>
      <c r="LJY152" s="3"/>
      <c r="LJZ152" s="3"/>
      <c r="LKA152" s="3"/>
      <c r="LKB152" s="3"/>
      <c r="LKC152" s="3"/>
      <c r="LKD152" s="3"/>
      <c r="LKE152" s="3"/>
      <c r="LKF152" s="3"/>
      <c r="LKG152" s="3"/>
      <c r="LKH152" s="3"/>
      <c r="LKI152" s="3"/>
      <c r="LKJ152" s="3"/>
      <c r="LKK152" s="3"/>
      <c r="LKL152" s="3"/>
      <c r="LKM152" s="3"/>
      <c r="LKN152" s="3"/>
      <c r="LKO152" s="3"/>
      <c r="LKP152" s="3"/>
      <c r="LKQ152" s="3"/>
      <c r="LKR152" s="3"/>
      <c r="LKS152" s="3"/>
      <c r="LKT152" s="3"/>
      <c r="LKU152" s="3"/>
      <c r="LKV152" s="3"/>
      <c r="LKW152" s="3"/>
      <c r="LKX152" s="3"/>
      <c r="LKY152" s="3"/>
      <c r="LKZ152" s="3"/>
      <c r="LLA152" s="3"/>
      <c r="LLB152" s="3"/>
      <c r="LLC152" s="3"/>
      <c r="LLD152" s="3"/>
      <c r="LLE152" s="3"/>
      <c r="LLF152" s="3"/>
      <c r="LLG152" s="3"/>
      <c r="LLH152" s="3"/>
      <c r="LLI152" s="3"/>
      <c r="LLJ152" s="3"/>
      <c r="LLK152" s="3"/>
      <c r="LLL152" s="3"/>
      <c r="LLM152" s="3"/>
      <c r="LLN152" s="3"/>
      <c r="LLO152" s="3"/>
      <c r="LLP152" s="3"/>
      <c r="LLQ152" s="3"/>
      <c r="LLR152" s="3"/>
      <c r="LLS152" s="3"/>
      <c r="LLT152" s="3"/>
      <c r="LLU152" s="3"/>
      <c r="LLV152" s="3"/>
      <c r="LLW152" s="3"/>
      <c r="LLX152" s="3"/>
      <c r="LLY152" s="3"/>
      <c r="LLZ152" s="3"/>
      <c r="LMA152" s="3"/>
      <c r="LMB152" s="3"/>
      <c r="LMC152" s="3"/>
      <c r="LMD152" s="3"/>
      <c r="LME152" s="3"/>
      <c r="LMF152" s="3"/>
      <c r="LMG152" s="3"/>
      <c r="LMH152" s="3"/>
      <c r="LMI152" s="3"/>
      <c r="LMJ152" s="3"/>
      <c r="LMK152" s="3"/>
      <c r="LML152" s="3"/>
      <c r="LMM152" s="3"/>
      <c r="LMN152" s="3"/>
      <c r="LMO152" s="3"/>
      <c r="LMP152" s="3"/>
      <c r="LMQ152" s="3"/>
      <c r="LMR152" s="3"/>
      <c r="LMS152" s="3"/>
      <c r="LMT152" s="3"/>
      <c r="LMU152" s="3"/>
      <c r="LMV152" s="3"/>
      <c r="LMW152" s="3"/>
      <c r="LMX152" s="3"/>
      <c r="LMY152" s="3"/>
      <c r="LMZ152" s="3"/>
      <c r="LNA152" s="3"/>
      <c r="LNB152" s="3"/>
      <c r="LNC152" s="3"/>
      <c r="LND152" s="3"/>
      <c r="LNE152" s="3"/>
      <c r="LNF152" s="3"/>
      <c r="LNG152" s="3"/>
      <c r="LNH152" s="3"/>
      <c r="LNI152" s="3"/>
      <c r="LNJ152" s="3"/>
      <c r="LNK152" s="3"/>
      <c r="LNL152" s="3"/>
      <c r="LNM152" s="3"/>
      <c r="LNN152" s="3"/>
      <c r="LNO152" s="3"/>
      <c r="LNP152" s="3"/>
      <c r="LNQ152" s="3"/>
      <c r="LNR152" s="3"/>
      <c r="LNS152" s="3"/>
      <c r="LNT152" s="3"/>
      <c r="LNU152" s="3"/>
      <c r="LNV152" s="3"/>
      <c r="LNW152" s="3"/>
      <c r="LNX152" s="3"/>
      <c r="LNY152" s="3"/>
      <c r="LNZ152" s="3"/>
      <c r="LOA152" s="3"/>
      <c r="LOB152" s="3"/>
      <c r="LOC152" s="3"/>
      <c r="LOD152" s="3"/>
      <c r="LOE152" s="3"/>
      <c r="LOF152" s="3"/>
      <c r="LOG152" s="3"/>
      <c r="LOH152" s="3"/>
      <c r="LOI152" s="3"/>
      <c r="LOJ152" s="3"/>
      <c r="LOK152" s="3"/>
      <c r="LOL152" s="3"/>
      <c r="LOM152" s="3"/>
      <c r="LON152" s="3"/>
      <c r="LOO152" s="3"/>
      <c r="LOP152" s="3"/>
      <c r="LOQ152" s="3"/>
      <c r="LOR152" s="3"/>
      <c r="LOS152" s="3"/>
      <c r="LOT152" s="3"/>
      <c r="LOU152" s="3"/>
      <c r="LOV152" s="3"/>
      <c r="LOW152" s="3"/>
      <c r="LOX152" s="3"/>
      <c r="LOY152" s="3"/>
      <c r="LOZ152" s="3"/>
      <c r="LPA152" s="3"/>
      <c r="LPB152" s="3"/>
      <c r="LPC152" s="3"/>
      <c r="LPD152" s="3"/>
      <c r="LPE152" s="3"/>
      <c r="LPF152" s="3"/>
      <c r="LPG152" s="3"/>
      <c r="LPH152" s="3"/>
      <c r="LPI152" s="3"/>
      <c r="LPJ152" s="3"/>
      <c r="LPK152" s="3"/>
      <c r="LPL152" s="3"/>
      <c r="LPM152" s="3"/>
      <c r="LPN152" s="3"/>
      <c r="LPO152" s="3"/>
      <c r="LPP152" s="3"/>
      <c r="LPQ152" s="3"/>
      <c r="LPR152" s="3"/>
      <c r="LPS152" s="3"/>
      <c r="LPT152" s="3"/>
      <c r="LPU152" s="3"/>
      <c r="LPV152" s="3"/>
      <c r="LPW152" s="3"/>
      <c r="LPX152" s="3"/>
      <c r="LPY152" s="3"/>
      <c r="LPZ152" s="3"/>
      <c r="LQA152" s="3"/>
      <c r="LQB152" s="3"/>
      <c r="LQC152" s="3"/>
      <c r="LQD152" s="3"/>
      <c r="LQE152" s="3"/>
      <c r="LQF152" s="3"/>
      <c r="LQG152" s="3"/>
      <c r="LQH152" s="3"/>
      <c r="LQI152" s="3"/>
      <c r="LQJ152" s="3"/>
      <c r="LQK152" s="3"/>
      <c r="LQL152" s="3"/>
      <c r="LQM152" s="3"/>
      <c r="LQN152" s="3"/>
      <c r="LQO152" s="3"/>
      <c r="LQP152" s="3"/>
      <c r="LQQ152" s="3"/>
      <c r="LQR152" s="3"/>
      <c r="LQS152" s="3"/>
      <c r="LQT152" s="3"/>
      <c r="LQU152" s="3"/>
      <c r="LQV152" s="3"/>
      <c r="LQW152" s="3"/>
      <c r="LQX152" s="3"/>
      <c r="LQY152" s="3"/>
      <c r="LQZ152" s="3"/>
      <c r="LRA152" s="3"/>
      <c r="LRB152" s="3"/>
      <c r="LRC152" s="3"/>
      <c r="LRD152" s="3"/>
      <c r="LRE152" s="3"/>
      <c r="LRF152" s="3"/>
      <c r="LRG152" s="3"/>
      <c r="LRH152" s="3"/>
      <c r="LRI152" s="3"/>
      <c r="LRJ152" s="3"/>
      <c r="LRK152" s="3"/>
      <c r="LRL152" s="3"/>
      <c r="LRM152" s="3"/>
      <c r="LRN152" s="3"/>
      <c r="LRO152" s="3"/>
      <c r="LRP152" s="3"/>
      <c r="LRQ152" s="3"/>
      <c r="LRR152" s="3"/>
      <c r="LRS152" s="3"/>
      <c r="LRT152" s="3"/>
      <c r="LRU152" s="3"/>
      <c r="LRV152" s="3"/>
      <c r="LRW152" s="3"/>
      <c r="LRX152" s="3"/>
      <c r="LRY152" s="3"/>
      <c r="LRZ152" s="3"/>
      <c r="LSA152" s="3"/>
      <c r="LSB152" s="3"/>
      <c r="LSC152" s="3"/>
      <c r="LSD152" s="3"/>
      <c r="LSE152" s="3"/>
      <c r="LSF152" s="3"/>
      <c r="LSG152" s="3"/>
      <c r="LSH152" s="3"/>
      <c r="LSI152" s="3"/>
      <c r="LSJ152" s="3"/>
      <c r="LSK152" s="3"/>
      <c r="LSL152" s="3"/>
      <c r="LSM152" s="3"/>
      <c r="LSN152" s="3"/>
      <c r="LSO152" s="3"/>
      <c r="LSP152" s="3"/>
      <c r="LSQ152" s="3"/>
      <c r="LSR152" s="3"/>
      <c r="LSS152" s="3"/>
      <c r="LST152" s="3"/>
      <c r="LSU152" s="3"/>
      <c r="LSV152" s="3"/>
      <c r="LSW152" s="3"/>
      <c r="LSX152" s="3"/>
      <c r="LSY152" s="3"/>
      <c r="LSZ152" s="3"/>
      <c r="LTA152" s="3"/>
      <c r="LTB152" s="3"/>
      <c r="LTC152" s="3"/>
      <c r="LTD152" s="3"/>
      <c r="LTE152" s="3"/>
      <c r="LTF152" s="3"/>
      <c r="LTG152" s="3"/>
      <c r="LTH152" s="3"/>
      <c r="LTI152" s="3"/>
      <c r="LTJ152" s="3"/>
      <c r="LTK152" s="3"/>
      <c r="LTL152" s="3"/>
      <c r="LTM152" s="3"/>
      <c r="LTN152" s="3"/>
      <c r="LTO152" s="3"/>
      <c r="LTP152" s="3"/>
      <c r="LTQ152" s="3"/>
      <c r="LTR152" s="3"/>
      <c r="LTS152" s="3"/>
      <c r="LTT152" s="3"/>
      <c r="LTU152" s="3"/>
      <c r="LTV152" s="3"/>
      <c r="LTW152" s="3"/>
      <c r="LTX152" s="3"/>
      <c r="LTY152" s="3"/>
      <c r="LTZ152" s="3"/>
      <c r="LUA152" s="3"/>
      <c r="LUB152" s="3"/>
      <c r="LUC152" s="3"/>
      <c r="LUD152" s="3"/>
      <c r="LUE152" s="3"/>
      <c r="LUF152" s="3"/>
      <c r="LUG152" s="3"/>
      <c r="LUH152" s="3"/>
      <c r="LUI152" s="3"/>
      <c r="LUJ152" s="3"/>
      <c r="LUK152" s="3"/>
      <c r="LUL152" s="3"/>
      <c r="LUM152" s="3"/>
      <c r="LUN152" s="3"/>
      <c r="LUO152" s="3"/>
      <c r="LUP152" s="3"/>
      <c r="LUQ152" s="3"/>
      <c r="LUR152" s="3"/>
      <c r="LUS152" s="3"/>
      <c r="LUT152" s="3"/>
      <c r="LUU152" s="3"/>
      <c r="LUV152" s="3"/>
      <c r="LUW152" s="3"/>
      <c r="LUX152" s="3"/>
      <c r="LUY152" s="3"/>
      <c r="LUZ152" s="3"/>
      <c r="LVA152" s="3"/>
      <c r="LVB152" s="3"/>
      <c r="LVC152" s="3"/>
      <c r="LVD152" s="3"/>
      <c r="LVE152" s="3"/>
      <c r="LVF152" s="3"/>
      <c r="LVG152" s="3"/>
      <c r="LVH152" s="3"/>
      <c r="LVI152" s="3"/>
      <c r="LVJ152" s="3"/>
      <c r="LVK152" s="3"/>
      <c r="LVL152" s="3"/>
      <c r="LVM152" s="3"/>
      <c r="LVN152" s="3"/>
      <c r="LVO152" s="3"/>
      <c r="LVP152" s="3"/>
      <c r="LVQ152" s="3"/>
      <c r="LVR152" s="3"/>
      <c r="LVS152" s="3"/>
      <c r="LVT152" s="3"/>
      <c r="LVU152" s="3"/>
      <c r="LVV152" s="3"/>
      <c r="LVW152" s="3"/>
      <c r="LVX152" s="3"/>
      <c r="LVY152" s="3"/>
      <c r="LVZ152" s="3"/>
      <c r="LWA152" s="3"/>
      <c r="LWB152" s="3"/>
      <c r="LWC152" s="3"/>
      <c r="LWD152" s="3"/>
      <c r="LWE152" s="3"/>
      <c r="LWF152" s="3"/>
      <c r="LWG152" s="3"/>
      <c r="LWH152" s="3"/>
      <c r="LWI152" s="3"/>
      <c r="LWJ152" s="3"/>
      <c r="LWK152" s="3"/>
      <c r="LWL152" s="3"/>
      <c r="LWM152" s="3"/>
      <c r="LWN152" s="3"/>
      <c r="LWO152" s="3"/>
      <c r="LWP152" s="3"/>
      <c r="LWQ152" s="3"/>
      <c r="LWR152" s="3"/>
      <c r="LWS152" s="3"/>
      <c r="LWT152" s="3"/>
      <c r="LWU152" s="3"/>
      <c r="LWV152" s="3"/>
      <c r="LWW152" s="3"/>
      <c r="LWX152" s="3"/>
      <c r="LWY152" s="3"/>
      <c r="LWZ152" s="3"/>
      <c r="LXA152" s="3"/>
      <c r="LXB152" s="3"/>
      <c r="LXC152" s="3"/>
      <c r="LXD152" s="3"/>
      <c r="LXE152" s="3"/>
      <c r="LXF152" s="3"/>
      <c r="LXG152" s="3"/>
      <c r="LXH152" s="3"/>
      <c r="LXI152" s="3"/>
      <c r="LXJ152" s="3"/>
      <c r="LXK152" s="3"/>
      <c r="LXL152" s="3"/>
      <c r="LXM152" s="3"/>
      <c r="LXN152" s="3"/>
      <c r="LXO152" s="3"/>
      <c r="LXP152" s="3"/>
      <c r="LXQ152" s="3"/>
      <c r="LXR152" s="3"/>
      <c r="LXS152" s="3"/>
      <c r="LXT152" s="3"/>
      <c r="LXU152" s="3"/>
      <c r="LXV152" s="3"/>
      <c r="LXW152" s="3"/>
      <c r="LXX152" s="3"/>
      <c r="LXY152" s="3"/>
      <c r="LXZ152" s="3"/>
      <c r="LYA152" s="3"/>
      <c r="LYB152" s="3"/>
      <c r="LYC152" s="3"/>
      <c r="LYD152" s="3"/>
      <c r="LYE152" s="3"/>
      <c r="LYF152" s="3"/>
      <c r="LYG152" s="3"/>
      <c r="LYH152" s="3"/>
      <c r="LYI152" s="3"/>
      <c r="LYJ152" s="3"/>
      <c r="LYK152" s="3"/>
      <c r="LYL152" s="3"/>
      <c r="LYM152" s="3"/>
      <c r="LYN152" s="3"/>
      <c r="LYO152" s="3"/>
      <c r="LYP152" s="3"/>
      <c r="LYQ152" s="3"/>
      <c r="LYR152" s="3"/>
      <c r="LYS152" s="3"/>
      <c r="LYT152" s="3"/>
      <c r="LYU152" s="3"/>
      <c r="LYV152" s="3"/>
      <c r="LYW152" s="3"/>
      <c r="LYX152" s="3"/>
      <c r="LYY152" s="3"/>
      <c r="LYZ152" s="3"/>
      <c r="LZA152" s="3"/>
      <c r="LZB152" s="3"/>
      <c r="LZC152" s="3"/>
      <c r="LZD152" s="3"/>
      <c r="LZE152" s="3"/>
      <c r="LZF152" s="3"/>
      <c r="LZG152" s="3"/>
      <c r="LZH152" s="3"/>
      <c r="LZI152" s="3"/>
      <c r="LZJ152" s="3"/>
      <c r="LZK152" s="3"/>
      <c r="LZL152" s="3"/>
      <c r="LZM152" s="3"/>
      <c r="LZN152" s="3"/>
      <c r="LZO152" s="3"/>
      <c r="LZP152" s="3"/>
      <c r="LZQ152" s="3"/>
      <c r="LZR152" s="3"/>
      <c r="LZS152" s="3"/>
      <c r="LZT152" s="3"/>
      <c r="LZU152" s="3"/>
      <c r="LZV152" s="3"/>
      <c r="LZW152" s="3"/>
      <c r="LZX152" s="3"/>
      <c r="LZY152" s="3"/>
      <c r="LZZ152" s="3"/>
      <c r="MAA152" s="3"/>
      <c r="MAB152" s="3"/>
      <c r="MAC152" s="3"/>
      <c r="MAD152" s="3"/>
      <c r="MAE152" s="3"/>
      <c r="MAF152" s="3"/>
      <c r="MAG152" s="3"/>
      <c r="MAH152" s="3"/>
      <c r="MAI152" s="3"/>
      <c r="MAJ152" s="3"/>
      <c r="MAK152" s="3"/>
      <c r="MAL152" s="3"/>
      <c r="MAM152" s="3"/>
      <c r="MAN152" s="3"/>
      <c r="MAO152" s="3"/>
      <c r="MAP152" s="3"/>
      <c r="MAQ152" s="3"/>
      <c r="MAR152" s="3"/>
      <c r="MAS152" s="3"/>
      <c r="MAT152" s="3"/>
      <c r="MAU152" s="3"/>
      <c r="MAV152" s="3"/>
      <c r="MAW152" s="3"/>
      <c r="MAX152" s="3"/>
      <c r="MAY152" s="3"/>
      <c r="MAZ152" s="3"/>
      <c r="MBA152" s="3"/>
      <c r="MBB152" s="3"/>
      <c r="MBC152" s="3"/>
      <c r="MBD152" s="3"/>
      <c r="MBE152" s="3"/>
      <c r="MBF152" s="3"/>
      <c r="MBG152" s="3"/>
      <c r="MBH152" s="3"/>
      <c r="MBI152" s="3"/>
      <c r="MBJ152" s="3"/>
      <c r="MBK152" s="3"/>
      <c r="MBL152" s="3"/>
      <c r="MBM152" s="3"/>
      <c r="MBN152" s="3"/>
      <c r="MBO152" s="3"/>
      <c r="MBP152" s="3"/>
      <c r="MBQ152" s="3"/>
      <c r="MBR152" s="3"/>
      <c r="MBS152" s="3"/>
      <c r="MBT152" s="3"/>
      <c r="MBU152" s="3"/>
      <c r="MBV152" s="3"/>
      <c r="MBW152" s="3"/>
      <c r="MBX152" s="3"/>
      <c r="MBY152" s="3"/>
      <c r="MBZ152" s="3"/>
      <c r="MCA152" s="3"/>
      <c r="MCB152" s="3"/>
      <c r="MCC152" s="3"/>
      <c r="MCD152" s="3"/>
      <c r="MCE152" s="3"/>
      <c r="MCF152" s="3"/>
      <c r="MCG152" s="3"/>
      <c r="MCH152" s="3"/>
      <c r="MCI152" s="3"/>
      <c r="MCJ152" s="3"/>
      <c r="MCK152" s="3"/>
      <c r="MCL152" s="3"/>
      <c r="MCM152" s="3"/>
      <c r="MCN152" s="3"/>
      <c r="MCO152" s="3"/>
      <c r="MCP152" s="3"/>
      <c r="MCQ152" s="3"/>
      <c r="MCR152" s="3"/>
      <c r="MCS152" s="3"/>
      <c r="MCT152" s="3"/>
      <c r="MCU152" s="3"/>
      <c r="MCV152" s="3"/>
      <c r="MCW152" s="3"/>
      <c r="MCX152" s="3"/>
      <c r="MCY152" s="3"/>
      <c r="MCZ152" s="3"/>
      <c r="MDA152" s="3"/>
      <c r="MDB152" s="3"/>
      <c r="MDC152" s="3"/>
      <c r="MDD152" s="3"/>
      <c r="MDE152" s="3"/>
      <c r="MDF152" s="3"/>
      <c r="MDG152" s="3"/>
      <c r="MDH152" s="3"/>
      <c r="MDI152" s="3"/>
      <c r="MDJ152" s="3"/>
      <c r="MDK152" s="3"/>
      <c r="MDL152" s="3"/>
      <c r="MDM152" s="3"/>
      <c r="MDN152" s="3"/>
      <c r="MDO152" s="3"/>
      <c r="MDP152" s="3"/>
      <c r="MDQ152" s="3"/>
      <c r="MDR152" s="3"/>
      <c r="MDS152" s="3"/>
      <c r="MDT152" s="3"/>
      <c r="MDU152" s="3"/>
      <c r="MDV152" s="3"/>
      <c r="MDW152" s="3"/>
      <c r="MDX152" s="3"/>
      <c r="MDY152" s="3"/>
      <c r="MDZ152" s="3"/>
      <c r="MEA152" s="3"/>
      <c r="MEB152" s="3"/>
      <c r="MEC152" s="3"/>
      <c r="MED152" s="3"/>
      <c r="MEE152" s="3"/>
      <c r="MEF152" s="3"/>
      <c r="MEG152" s="3"/>
      <c r="MEH152" s="3"/>
      <c r="MEI152" s="3"/>
      <c r="MEJ152" s="3"/>
      <c r="MEK152" s="3"/>
      <c r="MEL152" s="3"/>
      <c r="MEM152" s="3"/>
      <c r="MEN152" s="3"/>
      <c r="MEO152" s="3"/>
      <c r="MEP152" s="3"/>
      <c r="MEQ152" s="3"/>
      <c r="MER152" s="3"/>
      <c r="MES152" s="3"/>
      <c r="MET152" s="3"/>
      <c r="MEU152" s="3"/>
      <c r="MEV152" s="3"/>
      <c r="MEW152" s="3"/>
      <c r="MEX152" s="3"/>
      <c r="MEY152" s="3"/>
      <c r="MEZ152" s="3"/>
      <c r="MFA152" s="3"/>
      <c r="MFB152" s="3"/>
      <c r="MFC152" s="3"/>
      <c r="MFD152" s="3"/>
      <c r="MFE152" s="3"/>
      <c r="MFF152" s="3"/>
      <c r="MFG152" s="3"/>
      <c r="MFH152" s="3"/>
      <c r="MFI152" s="3"/>
      <c r="MFJ152" s="3"/>
      <c r="MFK152" s="3"/>
      <c r="MFL152" s="3"/>
      <c r="MFM152" s="3"/>
      <c r="MFN152" s="3"/>
      <c r="MFO152" s="3"/>
      <c r="MFP152" s="3"/>
      <c r="MFQ152" s="3"/>
      <c r="MFR152" s="3"/>
      <c r="MFS152" s="3"/>
      <c r="MFT152" s="3"/>
      <c r="MFU152" s="3"/>
      <c r="MFV152" s="3"/>
      <c r="MFW152" s="3"/>
      <c r="MFX152" s="3"/>
      <c r="MFY152" s="3"/>
      <c r="MFZ152" s="3"/>
      <c r="MGA152" s="3"/>
      <c r="MGB152" s="3"/>
      <c r="MGC152" s="3"/>
      <c r="MGD152" s="3"/>
      <c r="MGE152" s="3"/>
      <c r="MGF152" s="3"/>
      <c r="MGG152" s="3"/>
      <c r="MGH152" s="3"/>
      <c r="MGI152" s="3"/>
      <c r="MGJ152" s="3"/>
      <c r="MGK152" s="3"/>
      <c r="MGL152" s="3"/>
      <c r="MGM152" s="3"/>
      <c r="MGN152" s="3"/>
      <c r="MGO152" s="3"/>
      <c r="MGP152" s="3"/>
      <c r="MGQ152" s="3"/>
      <c r="MGR152" s="3"/>
      <c r="MGS152" s="3"/>
      <c r="MGT152" s="3"/>
      <c r="MGU152" s="3"/>
      <c r="MGV152" s="3"/>
      <c r="MGW152" s="3"/>
      <c r="MGX152" s="3"/>
      <c r="MGY152" s="3"/>
      <c r="MGZ152" s="3"/>
      <c r="MHA152" s="3"/>
      <c r="MHB152" s="3"/>
      <c r="MHC152" s="3"/>
      <c r="MHD152" s="3"/>
      <c r="MHE152" s="3"/>
      <c r="MHF152" s="3"/>
      <c r="MHG152" s="3"/>
      <c r="MHH152" s="3"/>
      <c r="MHI152" s="3"/>
      <c r="MHJ152" s="3"/>
      <c r="MHK152" s="3"/>
      <c r="MHL152" s="3"/>
      <c r="MHM152" s="3"/>
      <c r="MHN152" s="3"/>
      <c r="MHO152" s="3"/>
      <c r="MHP152" s="3"/>
      <c r="MHQ152" s="3"/>
      <c r="MHR152" s="3"/>
      <c r="MHS152" s="3"/>
      <c r="MHT152" s="3"/>
      <c r="MHU152" s="3"/>
      <c r="MHV152" s="3"/>
      <c r="MHW152" s="3"/>
      <c r="MHX152" s="3"/>
      <c r="MHY152" s="3"/>
      <c r="MHZ152" s="3"/>
      <c r="MIA152" s="3"/>
      <c r="MIB152" s="3"/>
      <c r="MIC152" s="3"/>
      <c r="MID152" s="3"/>
      <c r="MIE152" s="3"/>
      <c r="MIF152" s="3"/>
      <c r="MIG152" s="3"/>
      <c r="MIH152" s="3"/>
      <c r="MII152" s="3"/>
      <c r="MIJ152" s="3"/>
      <c r="MIK152" s="3"/>
      <c r="MIL152" s="3"/>
      <c r="MIM152" s="3"/>
      <c r="MIN152" s="3"/>
      <c r="MIO152" s="3"/>
      <c r="MIP152" s="3"/>
      <c r="MIQ152" s="3"/>
      <c r="MIR152" s="3"/>
      <c r="MIS152" s="3"/>
      <c r="MIT152" s="3"/>
      <c r="MIU152" s="3"/>
      <c r="MIV152" s="3"/>
      <c r="MIW152" s="3"/>
      <c r="MIX152" s="3"/>
      <c r="MIY152" s="3"/>
      <c r="MIZ152" s="3"/>
      <c r="MJA152" s="3"/>
      <c r="MJB152" s="3"/>
      <c r="MJC152" s="3"/>
      <c r="MJD152" s="3"/>
      <c r="MJE152" s="3"/>
      <c r="MJF152" s="3"/>
      <c r="MJG152" s="3"/>
      <c r="MJH152" s="3"/>
      <c r="MJI152" s="3"/>
      <c r="MJJ152" s="3"/>
      <c r="MJK152" s="3"/>
      <c r="MJL152" s="3"/>
      <c r="MJM152" s="3"/>
      <c r="MJN152" s="3"/>
      <c r="MJO152" s="3"/>
      <c r="MJP152" s="3"/>
      <c r="MJQ152" s="3"/>
      <c r="MJR152" s="3"/>
      <c r="MJS152" s="3"/>
      <c r="MJT152" s="3"/>
      <c r="MJU152" s="3"/>
      <c r="MJV152" s="3"/>
      <c r="MJW152" s="3"/>
      <c r="MJX152" s="3"/>
      <c r="MJY152" s="3"/>
      <c r="MJZ152" s="3"/>
      <c r="MKA152" s="3"/>
      <c r="MKB152" s="3"/>
      <c r="MKC152" s="3"/>
      <c r="MKD152" s="3"/>
      <c r="MKE152" s="3"/>
      <c r="MKF152" s="3"/>
      <c r="MKG152" s="3"/>
      <c r="MKH152" s="3"/>
      <c r="MKI152" s="3"/>
      <c r="MKJ152" s="3"/>
      <c r="MKK152" s="3"/>
      <c r="MKL152" s="3"/>
      <c r="MKM152" s="3"/>
      <c r="MKN152" s="3"/>
      <c r="MKO152" s="3"/>
      <c r="MKP152" s="3"/>
      <c r="MKQ152" s="3"/>
      <c r="MKR152" s="3"/>
      <c r="MKS152" s="3"/>
      <c r="MKT152" s="3"/>
      <c r="MKU152" s="3"/>
      <c r="MKV152" s="3"/>
      <c r="MKW152" s="3"/>
      <c r="MKX152" s="3"/>
      <c r="MKY152" s="3"/>
      <c r="MKZ152" s="3"/>
      <c r="MLA152" s="3"/>
      <c r="MLB152" s="3"/>
      <c r="MLC152" s="3"/>
      <c r="MLD152" s="3"/>
      <c r="MLE152" s="3"/>
      <c r="MLF152" s="3"/>
      <c r="MLG152" s="3"/>
      <c r="MLH152" s="3"/>
      <c r="MLI152" s="3"/>
      <c r="MLJ152" s="3"/>
      <c r="MLK152" s="3"/>
      <c r="MLL152" s="3"/>
      <c r="MLM152" s="3"/>
      <c r="MLN152" s="3"/>
      <c r="MLO152" s="3"/>
      <c r="MLP152" s="3"/>
      <c r="MLQ152" s="3"/>
      <c r="MLR152" s="3"/>
      <c r="MLS152" s="3"/>
      <c r="MLT152" s="3"/>
      <c r="MLU152" s="3"/>
      <c r="MLV152" s="3"/>
      <c r="MLW152" s="3"/>
      <c r="MLX152" s="3"/>
      <c r="MLY152" s="3"/>
      <c r="MLZ152" s="3"/>
      <c r="MMA152" s="3"/>
      <c r="MMB152" s="3"/>
      <c r="MMC152" s="3"/>
      <c r="MMD152" s="3"/>
      <c r="MME152" s="3"/>
      <c r="MMF152" s="3"/>
      <c r="MMG152" s="3"/>
      <c r="MMH152" s="3"/>
      <c r="MMI152" s="3"/>
      <c r="MMJ152" s="3"/>
      <c r="MMK152" s="3"/>
      <c r="MML152" s="3"/>
      <c r="MMM152" s="3"/>
      <c r="MMN152" s="3"/>
      <c r="MMO152" s="3"/>
      <c r="MMP152" s="3"/>
      <c r="MMQ152" s="3"/>
      <c r="MMR152" s="3"/>
      <c r="MMS152" s="3"/>
      <c r="MMT152" s="3"/>
      <c r="MMU152" s="3"/>
      <c r="MMV152" s="3"/>
      <c r="MMW152" s="3"/>
      <c r="MMX152" s="3"/>
      <c r="MMY152" s="3"/>
      <c r="MMZ152" s="3"/>
      <c r="MNA152" s="3"/>
      <c r="MNB152" s="3"/>
      <c r="MNC152" s="3"/>
      <c r="MND152" s="3"/>
      <c r="MNE152" s="3"/>
      <c r="MNF152" s="3"/>
      <c r="MNG152" s="3"/>
      <c r="MNH152" s="3"/>
      <c r="MNI152" s="3"/>
      <c r="MNJ152" s="3"/>
      <c r="MNK152" s="3"/>
      <c r="MNL152" s="3"/>
      <c r="MNM152" s="3"/>
      <c r="MNN152" s="3"/>
      <c r="MNO152" s="3"/>
      <c r="MNP152" s="3"/>
      <c r="MNQ152" s="3"/>
      <c r="MNR152" s="3"/>
      <c r="MNS152" s="3"/>
      <c r="MNT152" s="3"/>
      <c r="MNU152" s="3"/>
      <c r="MNV152" s="3"/>
      <c r="MNW152" s="3"/>
      <c r="MNX152" s="3"/>
      <c r="MNY152" s="3"/>
      <c r="MNZ152" s="3"/>
      <c r="MOA152" s="3"/>
      <c r="MOB152" s="3"/>
      <c r="MOC152" s="3"/>
      <c r="MOD152" s="3"/>
      <c r="MOE152" s="3"/>
      <c r="MOF152" s="3"/>
      <c r="MOG152" s="3"/>
      <c r="MOH152" s="3"/>
      <c r="MOI152" s="3"/>
      <c r="MOJ152" s="3"/>
      <c r="MOK152" s="3"/>
      <c r="MOL152" s="3"/>
      <c r="MOM152" s="3"/>
      <c r="MON152" s="3"/>
      <c r="MOO152" s="3"/>
      <c r="MOP152" s="3"/>
      <c r="MOQ152" s="3"/>
      <c r="MOR152" s="3"/>
      <c r="MOS152" s="3"/>
      <c r="MOT152" s="3"/>
      <c r="MOU152" s="3"/>
      <c r="MOV152" s="3"/>
      <c r="MOW152" s="3"/>
      <c r="MOX152" s="3"/>
      <c r="MOY152" s="3"/>
      <c r="MOZ152" s="3"/>
      <c r="MPA152" s="3"/>
      <c r="MPB152" s="3"/>
      <c r="MPC152" s="3"/>
      <c r="MPD152" s="3"/>
      <c r="MPE152" s="3"/>
      <c r="MPF152" s="3"/>
      <c r="MPG152" s="3"/>
      <c r="MPH152" s="3"/>
      <c r="MPI152" s="3"/>
      <c r="MPJ152" s="3"/>
      <c r="MPK152" s="3"/>
      <c r="MPL152" s="3"/>
      <c r="MPM152" s="3"/>
      <c r="MPN152" s="3"/>
      <c r="MPO152" s="3"/>
      <c r="MPP152" s="3"/>
      <c r="MPQ152" s="3"/>
      <c r="MPR152" s="3"/>
      <c r="MPS152" s="3"/>
      <c r="MPT152" s="3"/>
      <c r="MPU152" s="3"/>
      <c r="MPV152" s="3"/>
      <c r="MPW152" s="3"/>
      <c r="MPX152" s="3"/>
      <c r="MPY152" s="3"/>
      <c r="MPZ152" s="3"/>
      <c r="MQA152" s="3"/>
      <c r="MQB152" s="3"/>
      <c r="MQC152" s="3"/>
      <c r="MQD152" s="3"/>
      <c r="MQE152" s="3"/>
      <c r="MQF152" s="3"/>
      <c r="MQG152" s="3"/>
      <c r="MQH152" s="3"/>
      <c r="MQI152" s="3"/>
      <c r="MQJ152" s="3"/>
      <c r="MQK152" s="3"/>
      <c r="MQL152" s="3"/>
      <c r="MQM152" s="3"/>
      <c r="MQN152" s="3"/>
      <c r="MQO152" s="3"/>
      <c r="MQP152" s="3"/>
      <c r="MQQ152" s="3"/>
      <c r="MQR152" s="3"/>
      <c r="MQS152" s="3"/>
      <c r="MQT152" s="3"/>
      <c r="MQU152" s="3"/>
      <c r="MQV152" s="3"/>
      <c r="MQW152" s="3"/>
      <c r="MQX152" s="3"/>
      <c r="MQY152" s="3"/>
      <c r="MQZ152" s="3"/>
      <c r="MRA152" s="3"/>
      <c r="MRB152" s="3"/>
      <c r="MRC152" s="3"/>
      <c r="MRD152" s="3"/>
      <c r="MRE152" s="3"/>
      <c r="MRF152" s="3"/>
      <c r="MRG152" s="3"/>
      <c r="MRH152" s="3"/>
      <c r="MRI152" s="3"/>
      <c r="MRJ152" s="3"/>
      <c r="MRK152" s="3"/>
      <c r="MRL152" s="3"/>
      <c r="MRM152" s="3"/>
      <c r="MRN152" s="3"/>
      <c r="MRO152" s="3"/>
      <c r="MRP152" s="3"/>
      <c r="MRQ152" s="3"/>
      <c r="MRR152" s="3"/>
      <c r="MRS152" s="3"/>
      <c r="MRT152" s="3"/>
      <c r="MRU152" s="3"/>
      <c r="MRV152" s="3"/>
      <c r="MRW152" s="3"/>
      <c r="MRX152" s="3"/>
      <c r="MRY152" s="3"/>
      <c r="MRZ152" s="3"/>
      <c r="MSA152" s="3"/>
      <c r="MSB152" s="3"/>
      <c r="MSC152" s="3"/>
      <c r="MSD152" s="3"/>
      <c r="MSE152" s="3"/>
      <c r="MSF152" s="3"/>
      <c r="MSG152" s="3"/>
      <c r="MSH152" s="3"/>
      <c r="MSI152" s="3"/>
      <c r="MSJ152" s="3"/>
      <c r="MSK152" s="3"/>
      <c r="MSL152" s="3"/>
      <c r="MSM152" s="3"/>
      <c r="MSN152" s="3"/>
      <c r="MSO152" s="3"/>
      <c r="MSP152" s="3"/>
      <c r="MSQ152" s="3"/>
      <c r="MSR152" s="3"/>
      <c r="MSS152" s="3"/>
      <c r="MST152" s="3"/>
      <c r="MSU152" s="3"/>
      <c r="MSV152" s="3"/>
      <c r="MSW152" s="3"/>
      <c r="MSX152" s="3"/>
      <c r="MSY152" s="3"/>
      <c r="MSZ152" s="3"/>
      <c r="MTA152" s="3"/>
      <c r="MTB152" s="3"/>
      <c r="MTC152" s="3"/>
      <c r="MTD152" s="3"/>
      <c r="MTE152" s="3"/>
      <c r="MTF152" s="3"/>
      <c r="MTG152" s="3"/>
      <c r="MTH152" s="3"/>
      <c r="MTI152" s="3"/>
      <c r="MTJ152" s="3"/>
      <c r="MTK152" s="3"/>
      <c r="MTL152" s="3"/>
      <c r="MTM152" s="3"/>
      <c r="MTN152" s="3"/>
      <c r="MTO152" s="3"/>
      <c r="MTP152" s="3"/>
      <c r="MTQ152" s="3"/>
      <c r="MTR152" s="3"/>
      <c r="MTS152" s="3"/>
      <c r="MTT152" s="3"/>
      <c r="MTU152" s="3"/>
      <c r="MTV152" s="3"/>
      <c r="MTW152" s="3"/>
      <c r="MTX152" s="3"/>
      <c r="MTY152" s="3"/>
      <c r="MTZ152" s="3"/>
      <c r="MUA152" s="3"/>
      <c r="MUB152" s="3"/>
      <c r="MUC152" s="3"/>
      <c r="MUD152" s="3"/>
      <c r="MUE152" s="3"/>
      <c r="MUF152" s="3"/>
      <c r="MUG152" s="3"/>
      <c r="MUH152" s="3"/>
      <c r="MUI152" s="3"/>
      <c r="MUJ152" s="3"/>
      <c r="MUK152" s="3"/>
      <c r="MUL152" s="3"/>
      <c r="MUM152" s="3"/>
      <c r="MUN152" s="3"/>
      <c r="MUO152" s="3"/>
      <c r="MUP152" s="3"/>
      <c r="MUQ152" s="3"/>
      <c r="MUR152" s="3"/>
      <c r="MUS152" s="3"/>
      <c r="MUT152" s="3"/>
      <c r="MUU152" s="3"/>
      <c r="MUV152" s="3"/>
      <c r="MUW152" s="3"/>
      <c r="MUX152" s="3"/>
      <c r="MUY152" s="3"/>
      <c r="MUZ152" s="3"/>
      <c r="MVA152" s="3"/>
      <c r="MVB152" s="3"/>
      <c r="MVC152" s="3"/>
      <c r="MVD152" s="3"/>
      <c r="MVE152" s="3"/>
      <c r="MVF152" s="3"/>
      <c r="MVG152" s="3"/>
      <c r="MVH152" s="3"/>
      <c r="MVI152" s="3"/>
      <c r="MVJ152" s="3"/>
      <c r="MVK152" s="3"/>
      <c r="MVL152" s="3"/>
      <c r="MVM152" s="3"/>
      <c r="MVN152" s="3"/>
      <c r="MVO152" s="3"/>
      <c r="MVP152" s="3"/>
      <c r="MVQ152" s="3"/>
      <c r="MVR152" s="3"/>
      <c r="MVS152" s="3"/>
      <c r="MVT152" s="3"/>
      <c r="MVU152" s="3"/>
      <c r="MVV152" s="3"/>
      <c r="MVW152" s="3"/>
      <c r="MVX152" s="3"/>
      <c r="MVY152" s="3"/>
      <c r="MVZ152" s="3"/>
      <c r="MWA152" s="3"/>
      <c r="MWB152" s="3"/>
      <c r="MWC152" s="3"/>
      <c r="MWD152" s="3"/>
      <c r="MWE152" s="3"/>
      <c r="MWF152" s="3"/>
      <c r="MWG152" s="3"/>
      <c r="MWH152" s="3"/>
      <c r="MWI152" s="3"/>
      <c r="MWJ152" s="3"/>
      <c r="MWK152" s="3"/>
      <c r="MWL152" s="3"/>
      <c r="MWM152" s="3"/>
      <c r="MWN152" s="3"/>
      <c r="MWO152" s="3"/>
      <c r="MWP152" s="3"/>
      <c r="MWQ152" s="3"/>
      <c r="MWR152" s="3"/>
      <c r="MWS152" s="3"/>
      <c r="MWT152" s="3"/>
      <c r="MWU152" s="3"/>
      <c r="MWV152" s="3"/>
      <c r="MWW152" s="3"/>
      <c r="MWX152" s="3"/>
      <c r="MWY152" s="3"/>
      <c r="MWZ152" s="3"/>
      <c r="MXA152" s="3"/>
      <c r="MXB152" s="3"/>
      <c r="MXC152" s="3"/>
      <c r="MXD152" s="3"/>
      <c r="MXE152" s="3"/>
      <c r="MXF152" s="3"/>
      <c r="MXG152" s="3"/>
      <c r="MXH152" s="3"/>
      <c r="MXI152" s="3"/>
      <c r="MXJ152" s="3"/>
      <c r="MXK152" s="3"/>
      <c r="MXL152" s="3"/>
      <c r="MXM152" s="3"/>
      <c r="MXN152" s="3"/>
      <c r="MXO152" s="3"/>
      <c r="MXP152" s="3"/>
      <c r="MXQ152" s="3"/>
      <c r="MXR152" s="3"/>
      <c r="MXS152" s="3"/>
      <c r="MXT152" s="3"/>
      <c r="MXU152" s="3"/>
      <c r="MXV152" s="3"/>
      <c r="MXW152" s="3"/>
      <c r="MXX152" s="3"/>
      <c r="MXY152" s="3"/>
      <c r="MXZ152" s="3"/>
      <c r="MYA152" s="3"/>
      <c r="MYB152" s="3"/>
      <c r="MYC152" s="3"/>
      <c r="MYD152" s="3"/>
      <c r="MYE152" s="3"/>
      <c r="MYF152" s="3"/>
      <c r="MYG152" s="3"/>
      <c r="MYH152" s="3"/>
      <c r="MYI152" s="3"/>
      <c r="MYJ152" s="3"/>
      <c r="MYK152" s="3"/>
      <c r="MYL152" s="3"/>
      <c r="MYM152" s="3"/>
      <c r="MYN152" s="3"/>
      <c r="MYO152" s="3"/>
      <c r="MYP152" s="3"/>
      <c r="MYQ152" s="3"/>
      <c r="MYR152" s="3"/>
      <c r="MYS152" s="3"/>
      <c r="MYT152" s="3"/>
      <c r="MYU152" s="3"/>
      <c r="MYV152" s="3"/>
      <c r="MYW152" s="3"/>
      <c r="MYX152" s="3"/>
      <c r="MYY152" s="3"/>
      <c r="MYZ152" s="3"/>
      <c r="MZA152" s="3"/>
      <c r="MZB152" s="3"/>
      <c r="MZC152" s="3"/>
      <c r="MZD152" s="3"/>
      <c r="MZE152" s="3"/>
      <c r="MZF152" s="3"/>
      <c r="MZG152" s="3"/>
      <c r="MZH152" s="3"/>
      <c r="MZI152" s="3"/>
      <c r="MZJ152" s="3"/>
      <c r="MZK152" s="3"/>
      <c r="MZL152" s="3"/>
      <c r="MZM152" s="3"/>
      <c r="MZN152" s="3"/>
      <c r="MZO152" s="3"/>
      <c r="MZP152" s="3"/>
      <c r="MZQ152" s="3"/>
      <c r="MZR152" s="3"/>
      <c r="MZS152" s="3"/>
      <c r="MZT152" s="3"/>
      <c r="MZU152" s="3"/>
      <c r="MZV152" s="3"/>
      <c r="MZW152" s="3"/>
      <c r="MZX152" s="3"/>
      <c r="MZY152" s="3"/>
      <c r="MZZ152" s="3"/>
      <c r="NAA152" s="3"/>
      <c r="NAB152" s="3"/>
      <c r="NAC152" s="3"/>
      <c r="NAD152" s="3"/>
      <c r="NAE152" s="3"/>
      <c r="NAF152" s="3"/>
      <c r="NAG152" s="3"/>
      <c r="NAH152" s="3"/>
      <c r="NAI152" s="3"/>
      <c r="NAJ152" s="3"/>
      <c r="NAK152" s="3"/>
      <c r="NAL152" s="3"/>
      <c r="NAM152" s="3"/>
      <c r="NAN152" s="3"/>
      <c r="NAO152" s="3"/>
      <c r="NAP152" s="3"/>
      <c r="NAQ152" s="3"/>
      <c r="NAR152" s="3"/>
      <c r="NAS152" s="3"/>
      <c r="NAT152" s="3"/>
      <c r="NAU152" s="3"/>
      <c r="NAV152" s="3"/>
      <c r="NAW152" s="3"/>
      <c r="NAX152" s="3"/>
      <c r="NAY152" s="3"/>
      <c r="NAZ152" s="3"/>
      <c r="NBA152" s="3"/>
      <c r="NBB152" s="3"/>
      <c r="NBC152" s="3"/>
      <c r="NBD152" s="3"/>
      <c r="NBE152" s="3"/>
      <c r="NBF152" s="3"/>
      <c r="NBG152" s="3"/>
      <c r="NBH152" s="3"/>
      <c r="NBI152" s="3"/>
      <c r="NBJ152" s="3"/>
      <c r="NBK152" s="3"/>
      <c r="NBL152" s="3"/>
      <c r="NBM152" s="3"/>
      <c r="NBN152" s="3"/>
      <c r="NBO152" s="3"/>
      <c r="NBP152" s="3"/>
      <c r="NBQ152" s="3"/>
      <c r="NBR152" s="3"/>
      <c r="NBS152" s="3"/>
      <c r="NBT152" s="3"/>
      <c r="NBU152" s="3"/>
      <c r="NBV152" s="3"/>
      <c r="NBW152" s="3"/>
      <c r="NBX152" s="3"/>
      <c r="NBY152" s="3"/>
      <c r="NBZ152" s="3"/>
      <c r="NCA152" s="3"/>
      <c r="NCB152" s="3"/>
      <c r="NCC152" s="3"/>
      <c r="NCD152" s="3"/>
      <c r="NCE152" s="3"/>
      <c r="NCF152" s="3"/>
      <c r="NCG152" s="3"/>
      <c r="NCH152" s="3"/>
      <c r="NCI152" s="3"/>
      <c r="NCJ152" s="3"/>
      <c r="NCK152" s="3"/>
      <c r="NCL152" s="3"/>
      <c r="NCM152" s="3"/>
      <c r="NCN152" s="3"/>
      <c r="NCO152" s="3"/>
      <c r="NCP152" s="3"/>
      <c r="NCQ152" s="3"/>
      <c r="NCR152" s="3"/>
      <c r="NCS152" s="3"/>
      <c r="NCT152" s="3"/>
      <c r="NCU152" s="3"/>
      <c r="NCV152" s="3"/>
      <c r="NCW152" s="3"/>
      <c r="NCX152" s="3"/>
      <c r="NCY152" s="3"/>
      <c r="NCZ152" s="3"/>
      <c r="NDA152" s="3"/>
      <c r="NDB152" s="3"/>
      <c r="NDC152" s="3"/>
      <c r="NDD152" s="3"/>
      <c r="NDE152" s="3"/>
      <c r="NDF152" s="3"/>
      <c r="NDG152" s="3"/>
      <c r="NDH152" s="3"/>
      <c r="NDI152" s="3"/>
      <c r="NDJ152" s="3"/>
      <c r="NDK152" s="3"/>
      <c r="NDL152" s="3"/>
      <c r="NDM152" s="3"/>
      <c r="NDN152" s="3"/>
      <c r="NDO152" s="3"/>
      <c r="NDP152" s="3"/>
      <c r="NDQ152" s="3"/>
      <c r="NDR152" s="3"/>
      <c r="NDS152" s="3"/>
      <c r="NDT152" s="3"/>
      <c r="NDU152" s="3"/>
      <c r="NDV152" s="3"/>
      <c r="NDW152" s="3"/>
      <c r="NDX152" s="3"/>
      <c r="NDY152" s="3"/>
      <c r="NDZ152" s="3"/>
      <c r="NEA152" s="3"/>
      <c r="NEB152" s="3"/>
      <c r="NEC152" s="3"/>
      <c r="NED152" s="3"/>
      <c r="NEE152" s="3"/>
      <c r="NEF152" s="3"/>
      <c r="NEG152" s="3"/>
      <c r="NEH152" s="3"/>
      <c r="NEI152" s="3"/>
      <c r="NEJ152" s="3"/>
      <c r="NEK152" s="3"/>
      <c r="NEL152" s="3"/>
      <c r="NEM152" s="3"/>
      <c r="NEN152" s="3"/>
      <c r="NEO152" s="3"/>
      <c r="NEP152" s="3"/>
      <c r="NEQ152" s="3"/>
      <c r="NER152" s="3"/>
      <c r="NES152" s="3"/>
      <c r="NET152" s="3"/>
      <c r="NEU152" s="3"/>
      <c r="NEV152" s="3"/>
      <c r="NEW152" s="3"/>
      <c r="NEX152" s="3"/>
      <c r="NEY152" s="3"/>
      <c r="NEZ152" s="3"/>
      <c r="NFA152" s="3"/>
      <c r="NFB152" s="3"/>
      <c r="NFC152" s="3"/>
      <c r="NFD152" s="3"/>
      <c r="NFE152" s="3"/>
      <c r="NFF152" s="3"/>
      <c r="NFG152" s="3"/>
      <c r="NFH152" s="3"/>
      <c r="NFI152" s="3"/>
      <c r="NFJ152" s="3"/>
      <c r="NFK152" s="3"/>
      <c r="NFL152" s="3"/>
      <c r="NFM152" s="3"/>
      <c r="NFN152" s="3"/>
      <c r="NFO152" s="3"/>
      <c r="NFP152" s="3"/>
      <c r="NFQ152" s="3"/>
      <c r="NFR152" s="3"/>
      <c r="NFS152" s="3"/>
      <c r="NFT152" s="3"/>
      <c r="NFU152" s="3"/>
      <c r="NFV152" s="3"/>
      <c r="NFW152" s="3"/>
      <c r="NFX152" s="3"/>
      <c r="NFY152" s="3"/>
      <c r="NFZ152" s="3"/>
      <c r="NGA152" s="3"/>
      <c r="NGB152" s="3"/>
      <c r="NGC152" s="3"/>
      <c r="NGD152" s="3"/>
      <c r="NGE152" s="3"/>
      <c r="NGF152" s="3"/>
      <c r="NGG152" s="3"/>
      <c r="NGH152" s="3"/>
      <c r="NGI152" s="3"/>
      <c r="NGJ152" s="3"/>
      <c r="NGK152" s="3"/>
      <c r="NGL152" s="3"/>
      <c r="NGM152" s="3"/>
      <c r="NGN152" s="3"/>
      <c r="NGO152" s="3"/>
      <c r="NGP152" s="3"/>
      <c r="NGQ152" s="3"/>
      <c r="NGR152" s="3"/>
      <c r="NGS152" s="3"/>
      <c r="NGT152" s="3"/>
      <c r="NGU152" s="3"/>
      <c r="NGV152" s="3"/>
      <c r="NGW152" s="3"/>
      <c r="NGX152" s="3"/>
      <c r="NGY152" s="3"/>
      <c r="NGZ152" s="3"/>
      <c r="NHA152" s="3"/>
      <c r="NHB152" s="3"/>
      <c r="NHC152" s="3"/>
      <c r="NHD152" s="3"/>
      <c r="NHE152" s="3"/>
      <c r="NHF152" s="3"/>
      <c r="NHG152" s="3"/>
      <c r="NHH152" s="3"/>
      <c r="NHI152" s="3"/>
      <c r="NHJ152" s="3"/>
      <c r="NHK152" s="3"/>
      <c r="NHL152" s="3"/>
      <c r="NHM152" s="3"/>
      <c r="NHN152" s="3"/>
      <c r="NHO152" s="3"/>
      <c r="NHP152" s="3"/>
      <c r="NHQ152" s="3"/>
      <c r="NHR152" s="3"/>
      <c r="NHS152" s="3"/>
      <c r="NHT152" s="3"/>
      <c r="NHU152" s="3"/>
      <c r="NHV152" s="3"/>
      <c r="NHW152" s="3"/>
      <c r="NHX152" s="3"/>
      <c r="NHY152" s="3"/>
      <c r="NHZ152" s="3"/>
      <c r="NIA152" s="3"/>
      <c r="NIB152" s="3"/>
      <c r="NIC152" s="3"/>
      <c r="NID152" s="3"/>
      <c r="NIE152" s="3"/>
      <c r="NIF152" s="3"/>
      <c r="NIG152" s="3"/>
      <c r="NIH152" s="3"/>
      <c r="NII152" s="3"/>
      <c r="NIJ152" s="3"/>
      <c r="NIK152" s="3"/>
      <c r="NIL152" s="3"/>
      <c r="NIM152" s="3"/>
      <c r="NIN152" s="3"/>
      <c r="NIO152" s="3"/>
      <c r="NIP152" s="3"/>
      <c r="NIQ152" s="3"/>
      <c r="NIR152" s="3"/>
      <c r="NIS152" s="3"/>
      <c r="NIT152" s="3"/>
      <c r="NIU152" s="3"/>
      <c r="NIV152" s="3"/>
      <c r="NIW152" s="3"/>
      <c r="NIX152" s="3"/>
      <c r="NIY152" s="3"/>
      <c r="NIZ152" s="3"/>
      <c r="NJA152" s="3"/>
      <c r="NJB152" s="3"/>
      <c r="NJC152" s="3"/>
      <c r="NJD152" s="3"/>
      <c r="NJE152" s="3"/>
      <c r="NJF152" s="3"/>
      <c r="NJG152" s="3"/>
      <c r="NJH152" s="3"/>
      <c r="NJI152" s="3"/>
      <c r="NJJ152" s="3"/>
      <c r="NJK152" s="3"/>
      <c r="NJL152" s="3"/>
      <c r="NJM152" s="3"/>
      <c r="NJN152" s="3"/>
      <c r="NJO152" s="3"/>
      <c r="NJP152" s="3"/>
      <c r="NJQ152" s="3"/>
      <c r="NJR152" s="3"/>
      <c r="NJS152" s="3"/>
      <c r="NJT152" s="3"/>
      <c r="NJU152" s="3"/>
      <c r="NJV152" s="3"/>
      <c r="NJW152" s="3"/>
      <c r="NJX152" s="3"/>
      <c r="NJY152" s="3"/>
      <c r="NJZ152" s="3"/>
      <c r="NKA152" s="3"/>
      <c r="NKB152" s="3"/>
      <c r="NKC152" s="3"/>
      <c r="NKD152" s="3"/>
      <c r="NKE152" s="3"/>
      <c r="NKF152" s="3"/>
      <c r="NKG152" s="3"/>
      <c r="NKH152" s="3"/>
      <c r="NKI152" s="3"/>
      <c r="NKJ152" s="3"/>
      <c r="NKK152" s="3"/>
      <c r="NKL152" s="3"/>
      <c r="NKM152" s="3"/>
      <c r="NKN152" s="3"/>
      <c r="NKO152" s="3"/>
      <c r="NKP152" s="3"/>
      <c r="NKQ152" s="3"/>
      <c r="NKR152" s="3"/>
      <c r="NKS152" s="3"/>
      <c r="NKT152" s="3"/>
      <c r="NKU152" s="3"/>
      <c r="NKV152" s="3"/>
      <c r="NKW152" s="3"/>
      <c r="NKX152" s="3"/>
      <c r="NKY152" s="3"/>
      <c r="NKZ152" s="3"/>
      <c r="NLA152" s="3"/>
      <c r="NLB152" s="3"/>
      <c r="NLC152" s="3"/>
      <c r="NLD152" s="3"/>
      <c r="NLE152" s="3"/>
      <c r="NLF152" s="3"/>
      <c r="NLG152" s="3"/>
      <c r="NLH152" s="3"/>
      <c r="NLI152" s="3"/>
      <c r="NLJ152" s="3"/>
      <c r="NLK152" s="3"/>
      <c r="NLL152" s="3"/>
      <c r="NLM152" s="3"/>
      <c r="NLN152" s="3"/>
      <c r="NLO152" s="3"/>
      <c r="NLP152" s="3"/>
      <c r="NLQ152" s="3"/>
      <c r="NLR152" s="3"/>
      <c r="NLS152" s="3"/>
      <c r="NLT152" s="3"/>
      <c r="NLU152" s="3"/>
      <c r="NLV152" s="3"/>
      <c r="NLW152" s="3"/>
      <c r="NLX152" s="3"/>
      <c r="NLY152" s="3"/>
      <c r="NLZ152" s="3"/>
      <c r="NMA152" s="3"/>
      <c r="NMB152" s="3"/>
      <c r="NMC152" s="3"/>
      <c r="NMD152" s="3"/>
      <c r="NME152" s="3"/>
      <c r="NMF152" s="3"/>
      <c r="NMG152" s="3"/>
      <c r="NMH152" s="3"/>
      <c r="NMI152" s="3"/>
      <c r="NMJ152" s="3"/>
      <c r="NMK152" s="3"/>
      <c r="NML152" s="3"/>
      <c r="NMM152" s="3"/>
      <c r="NMN152" s="3"/>
      <c r="NMO152" s="3"/>
      <c r="NMP152" s="3"/>
      <c r="NMQ152" s="3"/>
      <c r="NMR152" s="3"/>
      <c r="NMS152" s="3"/>
      <c r="NMT152" s="3"/>
      <c r="NMU152" s="3"/>
      <c r="NMV152" s="3"/>
      <c r="NMW152" s="3"/>
      <c r="NMX152" s="3"/>
      <c r="NMY152" s="3"/>
      <c r="NMZ152" s="3"/>
      <c r="NNA152" s="3"/>
      <c r="NNB152" s="3"/>
      <c r="NNC152" s="3"/>
      <c r="NND152" s="3"/>
      <c r="NNE152" s="3"/>
      <c r="NNF152" s="3"/>
      <c r="NNG152" s="3"/>
      <c r="NNH152" s="3"/>
      <c r="NNI152" s="3"/>
      <c r="NNJ152" s="3"/>
      <c r="NNK152" s="3"/>
      <c r="NNL152" s="3"/>
      <c r="NNM152" s="3"/>
      <c r="NNN152" s="3"/>
      <c r="NNO152" s="3"/>
      <c r="NNP152" s="3"/>
      <c r="NNQ152" s="3"/>
      <c r="NNR152" s="3"/>
      <c r="NNS152" s="3"/>
      <c r="NNT152" s="3"/>
      <c r="NNU152" s="3"/>
      <c r="NNV152" s="3"/>
      <c r="NNW152" s="3"/>
      <c r="NNX152" s="3"/>
      <c r="NNY152" s="3"/>
      <c r="NNZ152" s="3"/>
      <c r="NOA152" s="3"/>
      <c r="NOB152" s="3"/>
      <c r="NOC152" s="3"/>
      <c r="NOD152" s="3"/>
      <c r="NOE152" s="3"/>
      <c r="NOF152" s="3"/>
      <c r="NOG152" s="3"/>
      <c r="NOH152" s="3"/>
      <c r="NOI152" s="3"/>
      <c r="NOJ152" s="3"/>
      <c r="NOK152" s="3"/>
      <c r="NOL152" s="3"/>
      <c r="NOM152" s="3"/>
      <c r="NON152" s="3"/>
      <c r="NOO152" s="3"/>
      <c r="NOP152" s="3"/>
      <c r="NOQ152" s="3"/>
      <c r="NOR152" s="3"/>
      <c r="NOS152" s="3"/>
      <c r="NOT152" s="3"/>
      <c r="NOU152" s="3"/>
      <c r="NOV152" s="3"/>
      <c r="NOW152" s="3"/>
      <c r="NOX152" s="3"/>
      <c r="NOY152" s="3"/>
      <c r="NOZ152" s="3"/>
      <c r="NPA152" s="3"/>
      <c r="NPB152" s="3"/>
      <c r="NPC152" s="3"/>
      <c r="NPD152" s="3"/>
      <c r="NPE152" s="3"/>
      <c r="NPF152" s="3"/>
      <c r="NPG152" s="3"/>
      <c r="NPH152" s="3"/>
      <c r="NPI152" s="3"/>
      <c r="NPJ152" s="3"/>
      <c r="NPK152" s="3"/>
      <c r="NPL152" s="3"/>
      <c r="NPM152" s="3"/>
      <c r="NPN152" s="3"/>
      <c r="NPO152" s="3"/>
      <c r="NPP152" s="3"/>
      <c r="NPQ152" s="3"/>
      <c r="NPR152" s="3"/>
      <c r="NPS152" s="3"/>
      <c r="NPT152" s="3"/>
      <c r="NPU152" s="3"/>
      <c r="NPV152" s="3"/>
      <c r="NPW152" s="3"/>
      <c r="NPX152" s="3"/>
      <c r="NPY152" s="3"/>
      <c r="NPZ152" s="3"/>
      <c r="NQA152" s="3"/>
      <c r="NQB152" s="3"/>
      <c r="NQC152" s="3"/>
      <c r="NQD152" s="3"/>
      <c r="NQE152" s="3"/>
      <c r="NQF152" s="3"/>
      <c r="NQG152" s="3"/>
      <c r="NQH152" s="3"/>
      <c r="NQI152" s="3"/>
      <c r="NQJ152" s="3"/>
      <c r="NQK152" s="3"/>
      <c r="NQL152" s="3"/>
      <c r="NQM152" s="3"/>
      <c r="NQN152" s="3"/>
      <c r="NQO152" s="3"/>
      <c r="NQP152" s="3"/>
      <c r="NQQ152" s="3"/>
      <c r="NQR152" s="3"/>
      <c r="NQS152" s="3"/>
      <c r="NQT152" s="3"/>
      <c r="NQU152" s="3"/>
      <c r="NQV152" s="3"/>
      <c r="NQW152" s="3"/>
      <c r="NQX152" s="3"/>
      <c r="NQY152" s="3"/>
      <c r="NQZ152" s="3"/>
      <c r="NRA152" s="3"/>
      <c r="NRB152" s="3"/>
      <c r="NRC152" s="3"/>
      <c r="NRD152" s="3"/>
      <c r="NRE152" s="3"/>
      <c r="NRF152" s="3"/>
      <c r="NRG152" s="3"/>
      <c r="NRH152" s="3"/>
      <c r="NRI152" s="3"/>
      <c r="NRJ152" s="3"/>
      <c r="NRK152" s="3"/>
      <c r="NRL152" s="3"/>
      <c r="NRM152" s="3"/>
      <c r="NRN152" s="3"/>
      <c r="NRO152" s="3"/>
      <c r="NRP152" s="3"/>
      <c r="NRQ152" s="3"/>
      <c r="NRR152" s="3"/>
      <c r="NRS152" s="3"/>
      <c r="NRT152" s="3"/>
      <c r="NRU152" s="3"/>
      <c r="NRV152" s="3"/>
      <c r="NRW152" s="3"/>
      <c r="NRX152" s="3"/>
      <c r="NRY152" s="3"/>
      <c r="NRZ152" s="3"/>
      <c r="NSA152" s="3"/>
      <c r="NSB152" s="3"/>
      <c r="NSC152" s="3"/>
      <c r="NSD152" s="3"/>
      <c r="NSE152" s="3"/>
      <c r="NSF152" s="3"/>
      <c r="NSG152" s="3"/>
      <c r="NSH152" s="3"/>
      <c r="NSI152" s="3"/>
      <c r="NSJ152" s="3"/>
      <c r="NSK152" s="3"/>
      <c r="NSL152" s="3"/>
      <c r="NSM152" s="3"/>
      <c r="NSN152" s="3"/>
      <c r="NSO152" s="3"/>
      <c r="NSP152" s="3"/>
      <c r="NSQ152" s="3"/>
      <c r="NSR152" s="3"/>
      <c r="NSS152" s="3"/>
      <c r="NST152" s="3"/>
      <c r="NSU152" s="3"/>
      <c r="NSV152" s="3"/>
      <c r="NSW152" s="3"/>
      <c r="NSX152" s="3"/>
      <c r="NSY152" s="3"/>
      <c r="NSZ152" s="3"/>
      <c r="NTA152" s="3"/>
      <c r="NTB152" s="3"/>
      <c r="NTC152" s="3"/>
      <c r="NTD152" s="3"/>
      <c r="NTE152" s="3"/>
      <c r="NTF152" s="3"/>
      <c r="NTG152" s="3"/>
      <c r="NTH152" s="3"/>
      <c r="NTI152" s="3"/>
      <c r="NTJ152" s="3"/>
      <c r="NTK152" s="3"/>
      <c r="NTL152" s="3"/>
      <c r="NTM152" s="3"/>
      <c r="NTN152" s="3"/>
      <c r="NTO152" s="3"/>
      <c r="NTP152" s="3"/>
      <c r="NTQ152" s="3"/>
      <c r="NTR152" s="3"/>
      <c r="NTS152" s="3"/>
      <c r="NTT152" s="3"/>
      <c r="NTU152" s="3"/>
      <c r="NTV152" s="3"/>
      <c r="NTW152" s="3"/>
      <c r="NTX152" s="3"/>
      <c r="NTY152" s="3"/>
      <c r="NTZ152" s="3"/>
      <c r="NUA152" s="3"/>
      <c r="NUB152" s="3"/>
      <c r="NUC152" s="3"/>
      <c r="NUD152" s="3"/>
      <c r="NUE152" s="3"/>
      <c r="NUF152" s="3"/>
      <c r="NUG152" s="3"/>
      <c r="NUH152" s="3"/>
      <c r="NUI152" s="3"/>
      <c r="NUJ152" s="3"/>
      <c r="NUK152" s="3"/>
      <c r="NUL152" s="3"/>
      <c r="NUM152" s="3"/>
      <c r="NUN152" s="3"/>
      <c r="NUO152" s="3"/>
      <c r="NUP152" s="3"/>
      <c r="NUQ152" s="3"/>
      <c r="NUR152" s="3"/>
      <c r="NUS152" s="3"/>
      <c r="NUT152" s="3"/>
      <c r="NUU152" s="3"/>
      <c r="NUV152" s="3"/>
      <c r="NUW152" s="3"/>
      <c r="NUX152" s="3"/>
      <c r="NUY152" s="3"/>
      <c r="NUZ152" s="3"/>
      <c r="NVA152" s="3"/>
      <c r="NVB152" s="3"/>
      <c r="NVC152" s="3"/>
      <c r="NVD152" s="3"/>
      <c r="NVE152" s="3"/>
      <c r="NVF152" s="3"/>
      <c r="NVG152" s="3"/>
      <c r="NVH152" s="3"/>
      <c r="NVI152" s="3"/>
      <c r="NVJ152" s="3"/>
      <c r="NVK152" s="3"/>
      <c r="NVL152" s="3"/>
      <c r="NVM152" s="3"/>
      <c r="NVN152" s="3"/>
      <c r="NVO152" s="3"/>
      <c r="NVP152" s="3"/>
      <c r="NVQ152" s="3"/>
      <c r="NVR152" s="3"/>
      <c r="NVS152" s="3"/>
      <c r="NVT152" s="3"/>
      <c r="NVU152" s="3"/>
      <c r="NVV152" s="3"/>
      <c r="NVW152" s="3"/>
      <c r="NVX152" s="3"/>
      <c r="NVY152" s="3"/>
      <c r="NVZ152" s="3"/>
      <c r="NWA152" s="3"/>
      <c r="NWB152" s="3"/>
      <c r="NWC152" s="3"/>
      <c r="NWD152" s="3"/>
      <c r="NWE152" s="3"/>
      <c r="NWF152" s="3"/>
      <c r="NWG152" s="3"/>
      <c r="NWH152" s="3"/>
      <c r="NWI152" s="3"/>
      <c r="NWJ152" s="3"/>
      <c r="NWK152" s="3"/>
      <c r="NWL152" s="3"/>
      <c r="NWM152" s="3"/>
      <c r="NWN152" s="3"/>
      <c r="NWO152" s="3"/>
      <c r="NWP152" s="3"/>
      <c r="NWQ152" s="3"/>
      <c r="NWR152" s="3"/>
      <c r="NWS152" s="3"/>
      <c r="NWT152" s="3"/>
      <c r="NWU152" s="3"/>
      <c r="NWV152" s="3"/>
      <c r="NWW152" s="3"/>
      <c r="NWX152" s="3"/>
      <c r="NWY152" s="3"/>
      <c r="NWZ152" s="3"/>
      <c r="NXA152" s="3"/>
      <c r="NXB152" s="3"/>
      <c r="NXC152" s="3"/>
      <c r="NXD152" s="3"/>
      <c r="NXE152" s="3"/>
      <c r="NXF152" s="3"/>
      <c r="NXG152" s="3"/>
      <c r="NXH152" s="3"/>
      <c r="NXI152" s="3"/>
      <c r="NXJ152" s="3"/>
      <c r="NXK152" s="3"/>
      <c r="NXL152" s="3"/>
      <c r="NXM152" s="3"/>
      <c r="NXN152" s="3"/>
      <c r="NXO152" s="3"/>
      <c r="NXP152" s="3"/>
      <c r="NXQ152" s="3"/>
      <c r="NXR152" s="3"/>
      <c r="NXS152" s="3"/>
      <c r="NXT152" s="3"/>
      <c r="NXU152" s="3"/>
      <c r="NXV152" s="3"/>
      <c r="NXW152" s="3"/>
      <c r="NXX152" s="3"/>
      <c r="NXY152" s="3"/>
      <c r="NXZ152" s="3"/>
      <c r="NYA152" s="3"/>
      <c r="NYB152" s="3"/>
      <c r="NYC152" s="3"/>
      <c r="NYD152" s="3"/>
      <c r="NYE152" s="3"/>
      <c r="NYF152" s="3"/>
      <c r="NYG152" s="3"/>
      <c r="NYH152" s="3"/>
      <c r="NYI152" s="3"/>
      <c r="NYJ152" s="3"/>
      <c r="NYK152" s="3"/>
      <c r="NYL152" s="3"/>
      <c r="NYM152" s="3"/>
      <c r="NYN152" s="3"/>
      <c r="NYO152" s="3"/>
      <c r="NYP152" s="3"/>
      <c r="NYQ152" s="3"/>
      <c r="NYR152" s="3"/>
      <c r="NYS152" s="3"/>
      <c r="NYT152" s="3"/>
      <c r="NYU152" s="3"/>
      <c r="NYV152" s="3"/>
      <c r="NYW152" s="3"/>
      <c r="NYX152" s="3"/>
      <c r="NYY152" s="3"/>
      <c r="NYZ152" s="3"/>
      <c r="NZA152" s="3"/>
      <c r="NZB152" s="3"/>
      <c r="NZC152" s="3"/>
      <c r="NZD152" s="3"/>
      <c r="NZE152" s="3"/>
      <c r="NZF152" s="3"/>
      <c r="NZG152" s="3"/>
      <c r="NZH152" s="3"/>
      <c r="NZI152" s="3"/>
      <c r="NZJ152" s="3"/>
      <c r="NZK152" s="3"/>
      <c r="NZL152" s="3"/>
      <c r="NZM152" s="3"/>
      <c r="NZN152" s="3"/>
      <c r="NZO152" s="3"/>
      <c r="NZP152" s="3"/>
      <c r="NZQ152" s="3"/>
      <c r="NZR152" s="3"/>
      <c r="NZS152" s="3"/>
      <c r="NZT152" s="3"/>
      <c r="NZU152" s="3"/>
      <c r="NZV152" s="3"/>
      <c r="NZW152" s="3"/>
      <c r="NZX152" s="3"/>
      <c r="NZY152" s="3"/>
      <c r="NZZ152" s="3"/>
      <c r="OAA152" s="3"/>
      <c r="OAB152" s="3"/>
      <c r="OAC152" s="3"/>
      <c r="OAD152" s="3"/>
      <c r="OAE152" s="3"/>
      <c r="OAF152" s="3"/>
      <c r="OAG152" s="3"/>
      <c r="OAH152" s="3"/>
      <c r="OAI152" s="3"/>
      <c r="OAJ152" s="3"/>
      <c r="OAK152" s="3"/>
      <c r="OAL152" s="3"/>
      <c r="OAM152" s="3"/>
      <c r="OAN152" s="3"/>
      <c r="OAO152" s="3"/>
      <c r="OAP152" s="3"/>
      <c r="OAQ152" s="3"/>
      <c r="OAR152" s="3"/>
      <c r="OAS152" s="3"/>
      <c r="OAT152" s="3"/>
      <c r="OAU152" s="3"/>
      <c r="OAV152" s="3"/>
      <c r="OAW152" s="3"/>
      <c r="OAX152" s="3"/>
      <c r="OAY152" s="3"/>
      <c r="OAZ152" s="3"/>
      <c r="OBA152" s="3"/>
      <c r="OBB152" s="3"/>
      <c r="OBC152" s="3"/>
      <c r="OBD152" s="3"/>
      <c r="OBE152" s="3"/>
      <c r="OBF152" s="3"/>
      <c r="OBG152" s="3"/>
      <c r="OBH152" s="3"/>
      <c r="OBI152" s="3"/>
      <c r="OBJ152" s="3"/>
      <c r="OBK152" s="3"/>
      <c r="OBL152" s="3"/>
      <c r="OBM152" s="3"/>
      <c r="OBN152" s="3"/>
      <c r="OBO152" s="3"/>
      <c r="OBP152" s="3"/>
      <c r="OBQ152" s="3"/>
      <c r="OBR152" s="3"/>
      <c r="OBS152" s="3"/>
      <c r="OBT152" s="3"/>
      <c r="OBU152" s="3"/>
      <c r="OBV152" s="3"/>
      <c r="OBW152" s="3"/>
      <c r="OBX152" s="3"/>
      <c r="OBY152" s="3"/>
      <c r="OBZ152" s="3"/>
      <c r="OCA152" s="3"/>
      <c r="OCB152" s="3"/>
      <c r="OCC152" s="3"/>
      <c r="OCD152" s="3"/>
      <c r="OCE152" s="3"/>
      <c r="OCF152" s="3"/>
      <c r="OCG152" s="3"/>
      <c r="OCH152" s="3"/>
      <c r="OCI152" s="3"/>
      <c r="OCJ152" s="3"/>
      <c r="OCK152" s="3"/>
      <c r="OCL152" s="3"/>
      <c r="OCM152" s="3"/>
      <c r="OCN152" s="3"/>
      <c r="OCO152" s="3"/>
      <c r="OCP152" s="3"/>
      <c r="OCQ152" s="3"/>
      <c r="OCR152" s="3"/>
      <c r="OCS152" s="3"/>
      <c r="OCT152" s="3"/>
      <c r="OCU152" s="3"/>
      <c r="OCV152" s="3"/>
      <c r="OCW152" s="3"/>
      <c r="OCX152" s="3"/>
      <c r="OCY152" s="3"/>
      <c r="OCZ152" s="3"/>
      <c r="ODA152" s="3"/>
      <c r="ODB152" s="3"/>
      <c r="ODC152" s="3"/>
      <c r="ODD152" s="3"/>
      <c r="ODE152" s="3"/>
      <c r="ODF152" s="3"/>
      <c r="ODG152" s="3"/>
      <c r="ODH152" s="3"/>
      <c r="ODI152" s="3"/>
      <c r="ODJ152" s="3"/>
      <c r="ODK152" s="3"/>
      <c r="ODL152" s="3"/>
      <c r="ODM152" s="3"/>
      <c r="ODN152" s="3"/>
      <c r="ODO152" s="3"/>
      <c r="ODP152" s="3"/>
      <c r="ODQ152" s="3"/>
      <c r="ODR152" s="3"/>
      <c r="ODS152" s="3"/>
      <c r="ODT152" s="3"/>
      <c r="ODU152" s="3"/>
      <c r="ODV152" s="3"/>
      <c r="ODW152" s="3"/>
      <c r="ODX152" s="3"/>
      <c r="ODY152" s="3"/>
      <c r="ODZ152" s="3"/>
      <c r="OEA152" s="3"/>
      <c r="OEB152" s="3"/>
      <c r="OEC152" s="3"/>
      <c r="OED152" s="3"/>
      <c r="OEE152" s="3"/>
      <c r="OEF152" s="3"/>
      <c r="OEG152" s="3"/>
      <c r="OEH152" s="3"/>
      <c r="OEI152" s="3"/>
      <c r="OEJ152" s="3"/>
      <c r="OEK152" s="3"/>
      <c r="OEL152" s="3"/>
      <c r="OEM152" s="3"/>
      <c r="OEN152" s="3"/>
      <c r="OEO152" s="3"/>
      <c r="OEP152" s="3"/>
      <c r="OEQ152" s="3"/>
      <c r="OER152" s="3"/>
      <c r="OES152" s="3"/>
      <c r="OET152" s="3"/>
      <c r="OEU152" s="3"/>
      <c r="OEV152" s="3"/>
      <c r="OEW152" s="3"/>
      <c r="OEX152" s="3"/>
      <c r="OEY152" s="3"/>
      <c r="OEZ152" s="3"/>
      <c r="OFA152" s="3"/>
      <c r="OFB152" s="3"/>
      <c r="OFC152" s="3"/>
      <c r="OFD152" s="3"/>
      <c r="OFE152" s="3"/>
      <c r="OFF152" s="3"/>
      <c r="OFG152" s="3"/>
      <c r="OFH152" s="3"/>
      <c r="OFI152" s="3"/>
      <c r="OFJ152" s="3"/>
      <c r="OFK152" s="3"/>
      <c r="OFL152" s="3"/>
      <c r="OFM152" s="3"/>
      <c r="OFN152" s="3"/>
      <c r="OFO152" s="3"/>
      <c r="OFP152" s="3"/>
      <c r="OFQ152" s="3"/>
      <c r="OFR152" s="3"/>
      <c r="OFS152" s="3"/>
      <c r="OFT152" s="3"/>
      <c r="OFU152" s="3"/>
      <c r="OFV152" s="3"/>
      <c r="OFW152" s="3"/>
      <c r="OFX152" s="3"/>
      <c r="OFY152" s="3"/>
      <c r="OFZ152" s="3"/>
      <c r="OGA152" s="3"/>
      <c r="OGB152" s="3"/>
      <c r="OGC152" s="3"/>
      <c r="OGD152" s="3"/>
      <c r="OGE152" s="3"/>
      <c r="OGF152" s="3"/>
      <c r="OGG152" s="3"/>
      <c r="OGH152" s="3"/>
      <c r="OGI152" s="3"/>
      <c r="OGJ152" s="3"/>
      <c r="OGK152" s="3"/>
      <c r="OGL152" s="3"/>
      <c r="OGM152" s="3"/>
      <c r="OGN152" s="3"/>
      <c r="OGO152" s="3"/>
      <c r="OGP152" s="3"/>
      <c r="OGQ152" s="3"/>
      <c r="OGR152" s="3"/>
      <c r="OGS152" s="3"/>
      <c r="OGT152" s="3"/>
      <c r="OGU152" s="3"/>
      <c r="OGV152" s="3"/>
      <c r="OGW152" s="3"/>
      <c r="OGX152" s="3"/>
      <c r="OGY152" s="3"/>
      <c r="OGZ152" s="3"/>
      <c r="OHA152" s="3"/>
      <c r="OHB152" s="3"/>
      <c r="OHC152" s="3"/>
      <c r="OHD152" s="3"/>
      <c r="OHE152" s="3"/>
      <c r="OHF152" s="3"/>
      <c r="OHG152" s="3"/>
      <c r="OHH152" s="3"/>
      <c r="OHI152" s="3"/>
      <c r="OHJ152" s="3"/>
      <c r="OHK152" s="3"/>
      <c r="OHL152" s="3"/>
      <c r="OHM152" s="3"/>
      <c r="OHN152" s="3"/>
      <c r="OHO152" s="3"/>
      <c r="OHP152" s="3"/>
      <c r="OHQ152" s="3"/>
      <c r="OHR152" s="3"/>
      <c r="OHS152" s="3"/>
      <c r="OHT152" s="3"/>
      <c r="OHU152" s="3"/>
      <c r="OHV152" s="3"/>
      <c r="OHW152" s="3"/>
      <c r="OHX152" s="3"/>
      <c r="OHY152" s="3"/>
      <c r="OHZ152" s="3"/>
      <c r="OIA152" s="3"/>
      <c r="OIB152" s="3"/>
      <c r="OIC152" s="3"/>
      <c r="OID152" s="3"/>
      <c r="OIE152" s="3"/>
      <c r="OIF152" s="3"/>
      <c r="OIG152" s="3"/>
      <c r="OIH152" s="3"/>
      <c r="OII152" s="3"/>
      <c r="OIJ152" s="3"/>
      <c r="OIK152" s="3"/>
      <c r="OIL152" s="3"/>
      <c r="OIM152" s="3"/>
      <c r="OIN152" s="3"/>
      <c r="OIO152" s="3"/>
      <c r="OIP152" s="3"/>
      <c r="OIQ152" s="3"/>
      <c r="OIR152" s="3"/>
      <c r="OIS152" s="3"/>
      <c r="OIT152" s="3"/>
      <c r="OIU152" s="3"/>
      <c r="OIV152" s="3"/>
      <c r="OIW152" s="3"/>
      <c r="OIX152" s="3"/>
      <c r="OIY152" s="3"/>
      <c r="OIZ152" s="3"/>
      <c r="OJA152" s="3"/>
      <c r="OJB152" s="3"/>
      <c r="OJC152" s="3"/>
      <c r="OJD152" s="3"/>
      <c r="OJE152" s="3"/>
      <c r="OJF152" s="3"/>
      <c r="OJG152" s="3"/>
      <c r="OJH152" s="3"/>
      <c r="OJI152" s="3"/>
      <c r="OJJ152" s="3"/>
      <c r="OJK152" s="3"/>
      <c r="OJL152" s="3"/>
      <c r="OJM152" s="3"/>
      <c r="OJN152" s="3"/>
      <c r="OJO152" s="3"/>
      <c r="OJP152" s="3"/>
      <c r="OJQ152" s="3"/>
      <c r="OJR152" s="3"/>
      <c r="OJS152" s="3"/>
      <c r="OJT152" s="3"/>
      <c r="OJU152" s="3"/>
      <c r="OJV152" s="3"/>
      <c r="OJW152" s="3"/>
      <c r="OJX152" s="3"/>
      <c r="OJY152" s="3"/>
      <c r="OJZ152" s="3"/>
      <c r="OKA152" s="3"/>
      <c r="OKB152" s="3"/>
      <c r="OKC152" s="3"/>
      <c r="OKD152" s="3"/>
      <c r="OKE152" s="3"/>
      <c r="OKF152" s="3"/>
      <c r="OKG152" s="3"/>
      <c r="OKH152" s="3"/>
      <c r="OKI152" s="3"/>
      <c r="OKJ152" s="3"/>
      <c r="OKK152" s="3"/>
      <c r="OKL152" s="3"/>
      <c r="OKM152" s="3"/>
      <c r="OKN152" s="3"/>
      <c r="OKO152" s="3"/>
      <c r="OKP152" s="3"/>
      <c r="OKQ152" s="3"/>
      <c r="OKR152" s="3"/>
      <c r="OKS152" s="3"/>
      <c r="OKT152" s="3"/>
      <c r="OKU152" s="3"/>
      <c r="OKV152" s="3"/>
      <c r="OKW152" s="3"/>
      <c r="OKX152" s="3"/>
      <c r="OKY152" s="3"/>
      <c r="OKZ152" s="3"/>
      <c r="OLA152" s="3"/>
      <c r="OLB152" s="3"/>
      <c r="OLC152" s="3"/>
      <c r="OLD152" s="3"/>
      <c r="OLE152" s="3"/>
      <c r="OLF152" s="3"/>
      <c r="OLG152" s="3"/>
      <c r="OLH152" s="3"/>
      <c r="OLI152" s="3"/>
      <c r="OLJ152" s="3"/>
      <c r="OLK152" s="3"/>
      <c r="OLL152" s="3"/>
      <c r="OLM152" s="3"/>
      <c r="OLN152" s="3"/>
      <c r="OLO152" s="3"/>
      <c r="OLP152" s="3"/>
      <c r="OLQ152" s="3"/>
      <c r="OLR152" s="3"/>
      <c r="OLS152" s="3"/>
      <c r="OLT152" s="3"/>
      <c r="OLU152" s="3"/>
      <c r="OLV152" s="3"/>
      <c r="OLW152" s="3"/>
      <c r="OLX152" s="3"/>
      <c r="OLY152" s="3"/>
      <c r="OLZ152" s="3"/>
      <c r="OMA152" s="3"/>
      <c r="OMB152" s="3"/>
      <c r="OMC152" s="3"/>
      <c r="OMD152" s="3"/>
      <c r="OME152" s="3"/>
      <c r="OMF152" s="3"/>
      <c r="OMG152" s="3"/>
      <c r="OMH152" s="3"/>
      <c r="OMI152" s="3"/>
      <c r="OMJ152" s="3"/>
      <c r="OMK152" s="3"/>
      <c r="OML152" s="3"/>
      <c r="OMM152" s="3"/>
      <c r="OMN152" s="3"/>
      <c r="OMO152" s="3"/>
      <c r="OMP152" s="3"/>
      <c r="OMQ152" s="3"/>
      <c r="OMR152" s="3"/>
      <c r="OMS152" s="3"/>
      <c r="OMT152" s="3"/>
      <c r="OMU152" s="3"/>
      <c r="OMV152" s="3"/>
      <c r="OMW152" s="3"/>
      <c r="OMX152" s="3"/>
      <c r="OMY152" s="3"/>
      <c r="OMZ152" s="3"/>
      <c r="ONA152" s="3"/>
      <c r="ONB152" s="3"/>
      <c r="ONC152" s="3"/>
      <c r="OND152" s="3"/>
      <c r="ONE152" s="3"/>
      <c r="ONF152" s="3"/>
      <c r="ONG152" s="3"/>
      <c r="ONH152" s="3"/>
      <c r="ONI152" s="3"/>
      <c r="ONJ152" s="3"/>
      <c r="ONK152" s="3"/>
      <c r="ONL152" s="3"/>
      <c r="ONM152" s="3"/>
      <c r="ONN152" s="3"/>
      <c r="ONO152" s="3"/>
      <c r="ONP152" s="3"/>
      <c r="ONQ152" s="3"/>
      <c r="ONR152" s="3"/>
      <c r="ONS152" s="3"/>
      <c r="ONT152" s="3"/>
      <c r="ONU152" s="3"/>
      <c r="ONV152" s="3"/>
      <c r="ONW152" s="3"/>
      <c r="ONX152" s="3"/>
      <c r="ONY152" s="3"/>
      <c r="ONZ152" s="3"/>
      <c r="OOA152" s="3"/>
      <c r="OOB152" s="3"/>
      <c r="OOC152" s="3"/>
      <c r="OOD152" s="3"/>
      <c r="OOE152" s="3"/>
      <c r="OOF152" s="3"/>
      <c r="OOG152" s="3"/>
      <c r="OOH152" s="3"/>
      <c r="OOI152" s="3"/>
      <c r="OOJ152" s="3"/>
      <c r="OOK152" s="3"/>
      <c r="OOL152" s="3"/>
      <c r="OOM152" s="3"/>
      <c r="OON152" s="3"/>
      <c r="OOO152" s="3"/>
      <c r="OOP152" s="3"/>
      <c r="OOQ152" s="3"/>
      <c r="OOR152" s="3"/>
      <c r="OOS152" s="3"/>
      <c r="OOT152" s="3"/>
      <c r="OOU152" s="3"/>
      <c r="OOV152" s="3"/>
      <c r="OOW152" s="3"/>
      <c r="OOX152" s="3"/>
      <c r="OOY152" s="3"/>
      <c r="OOZ152" s="3"/>
      <c r="OPA152" s="3"/>
      <c r="OPB152" s="3"/>
      <c r="OPC152" s="3"/>
      <c r="OPD152" s="3"/>
      <c r="OPE152" s="3"/>
      <c r="OPF152" s="3"/>
      <c r="OPG152" s="3"/>
      <c r="OPH152" s="3"/>
      <c r="OPI152" s="3"/>
      <c r="OPJ152" s="3"/>
      <c r="OPK152" s="3"/>
      <c r="OPL152" s="3"/>
      <c r="OPM152" s="3"/>
      <c r="OPN152" s="3"/>
      <c r="OPO152" s="3"/>
      <c r="OPP152" s="3"/>
      <c r="OPQ152" s="3"/>
      <c r="OPR152" s="3"/>
      <c r="OPS152" s="3"/>
      <c r="OPT152" s="3"/>
      <c r="OPU152" s="3"/>
      <c r="OPV152" s="3"/>
      <c r="OPW152" s="3"/>
      <c r="OPX152" s="3"/>
      <c r="OPY152" s="3"/>
      <c r="OPZ152" s="3"/>
      <c r="OQA152" s="3"/>
      <c r="OQB152" s="3"/>
      <c r="OQC152" s="3"/>
      <c r="OQD152" s="3"/>
      <c r="OQE152" s="3"/>
      <c r="OQF152" s="3"/>
      <c r="OQG152" s="3"/>
      <c r="OQH152" s="3"/>
      <c r="OQI152" s="3"/>
      <c r="OQJ152" s="3"/>
      <c r="OQK152" s="3"/>
      <c r="OQL152" s="3"/>
      <c r="OQM152" s="3"/>
      <c r="OQN152" s="3"/>
      <c r="OQO152" s="3"/>
      <c r="OQP152" s="3"/>
      <c r="OQQ152" s="3"/>
      <c r="OQR152" s="3"/>
      <c r="OQS152" s="3"/>
      <c r="OQT152" s="3"/>
      <c r="OQU152" s="3"/>
      <c r="OQV152" s="3"/>
      <c r="OQW152" s="3"/>
      <c r="OQX152" s="3"/>
      <c r="OQY152" s="3"/>
      <c r="OQZ152" s="3"/>
      <c r="ORA152" s="3"/>
      <c r="ORB152" s="3"/>
      <c r="ORC152" s="3"/>
      <c r="ORD152" s="3"/>
      <c r="ORE152" s="3"/>
      <c r="ORF152" s="3"/>
      <c r="ORG152" s="3"/>
      <c r="ORH152" s="3"/>
      <c r="ORI152" s="3"/>
      <c r="ORJ152" s="3"/>
      <c r="ORK152" s="3"/>
      <c r="ORL152" s="3"/>
      <c r="ORM152" s="3"/>
      <c r="ORN152" s="3"/>
      <c r="ORO152" s="3"/>
      <c r="ORP152" s="3"/>
      <c r="ORQ152" s="3"/>
      <c r="ORR152" s="3"/>
      <c r="ORS152" s="3"/>
      <c r="ORT152" s="3"/>
      <c r="ORU152" s="3"/>
      <c r="ORV152" s="3"/>
      <c r="ORW152" s="3"/>
      <c r="ORX152" s="3"/>
      <c r="ORY152" s="3"/>
      <c r="ORZ152" s="3"/>
      <c r="OSA152" s="3"/>
      <c r="OSB152" s="3"/>
      <c r="OSC152" s="3"/>
      <c r="OSD152" s="3"/>
      <c r="OSE152" s="3"/>
      <c r="OSF152" s="3"/>
      <c r="OSG152" s="3"/>
      <c r="OSH152" s="3"/>
      <c r="OSI152" s="3"/>
      <c r="OSJ152" s="3"/>
      <c r="OSK152" s="3"/>
      <c r="OSL152" s="3"/>
      <c r="OSM152" s="3"/>
      <c r="OSN152" s="3"/>
      <c r="OSO152" s="3"/>
      <c r="OSP152" s="3"/>
      <c r="OSQ152" s="3"/>
      <c r="OSR152" s="3"/>
      <c r="OSS152" s="3"/>
      <c r="OST152" s="3"/>
      <c r="OSU152" s="3"/>
      <c r="OSV152" s="3"/>
      <c r="OSW152" s="3"/>
      <c r="OSX152" s="3"/>
      <c r="OSY152" s="3"/>
      <c r="OSZ152" s="3"/>
      <c r="OTA152" s="3"/>
      <c r="OTB152" s="3"/>
      <c r="OTC152" s="3"/>
      <c r="OTD152" s="3"/>
      <c r="OTE152" s="3"/>
      <c r="OTF152" s="3"/>
      <c r="OTG152" s="3"/>
      <c r="OTH152" s="3"/>
      <c r="OTI152" s="3"/>
      <c r="OTJ152" s="3"/>
      <c r="OTK152" s="3"/>
      <c r="OTL152" s="3"/>
      <c r="OTM152" s="3"/>
      <c r="OTN152" s="3"/>
      <c r="OTO152" s="3"/>
      <c r="OTP152" s="3"/>
      <c r="OTQ152" s="3"/>
      <c r="OTR152" s="3"/>
      <c r="OTS152" s="3"/>
      <c r="OTT152" s="3"/>
      <c r="OTU152" s="3"/>
      <c r="OTV152" s="3"/>
      <c r="OTW152" s="3"/>
      <c r="OTX152" s="3"/>
      <c r="OTY152" s="3"/>
      <c r="OTZ152" s="3"/>
      <c r="OUA152" s="3"/>
      <c r="OUB152" s="3"/>
      <c r="OUC152" s="3"/>
      <c r="OUD152" s="3"/>
      <c r="OUE152" s="3"/>
      <c r="OUF152" s="3"/>
      <c r="OUG152" s="3"/>
      <c r="OUH152" s="3"/>
      <c r="OUI152" s="3"/>
      <c r="OUJ152" s="3"/>
      <c r="OUK152" s="3"/>
      <c r="OUL152" s="3"/>
      <c r="OUM152" s="3"/>
      <c r="OUN152" s="3"/>
      <c r="OUO152" s="3"/>
      <c r="OUP152" s="3"/>
      <c r="OUQ152" s="3"/>
      <c r="OUR152" s="3"/>
      <c r="OUS152" s="3"/>
      <c r="OUT152" s="3"/>
      <c r="OUU152" s="3"/>
      <c r="OUV152" s="3"/>
      <c r="OUW152" s="3"/>
      <c r="OUX152" s="3"/>
      <c r="OUY152" s="3"/>
      <c r="OUZ152" s="3"/>
      <c r="OVA152" s="3"/>
      <c r="OVB152" s="3"/>
      <c r="OVC152" s="3"/>
      <c r="OVD152" s="3"/>
      <c r="OVE152" s="3"/>
      <c r="OVF152" s="3"/>
      <c r="OVG152" s="3"/>
      <c r="OVH152" s="3"/>
      <c r="OVI152" s="3"/>
      <c r="OVJ152" s="3"/>
      <c r="OVK152" s="3"/>
      <c r="OVL152" s="3"/>
      <c r="OVM152" s="3"/>
      <c r="OVN152" s="3"/>
      <c r="OVO152" s="3"/>
      <c r="OVP152" s="3"/>
      <c r="OVQ152" s="3"/>
      <c r="OVR152" s="3"/>
      <c r="OVS152" s="3"/>
      <c r="OVT152" s="3"/>
      <c r="OVU152" s="3"/>
      <c r="OVV152" s="3"/>
      <c r="OVW152" s="3"/>
      <c r="OVX152" s="3"/>
      <c r="OVY152" s="3"/>
      <c r="OVZ152" s="3"/>
      <c r="OWA152" s="3"/>
      <c r="OWB152" s="3"/>
      <c r="OWC152" s="3"/>
      <c r="OWD152" s="3"/>
      <c r="OWE152" s="3"/>
      <c r="OWF152" s="3"/>
      <c r="OWG152" s="3"/>
      <c r="OWH152" s="3"/>
      <c r="OWI152" s="3"/>
      <c r="OWJ152" s="3"/>
      <c r="OWK152" s="3"/>
      <c r="OWL152" s="3"/>
      <c r="OWM152" s="3"/>
      <c r="OWN152" s="3"/>
      <c r="OWO152" s="3"/>
      <c r="OWP152" s="3"/>
      <c r="OWQ152" s="3"/>
      <c r="OWR152" s="3"/>
      <c r="OWS152" s="3"/>
      <c r="OWT152" s="3"/>
      <c r="OWU152" s="3"/>
      <c r="OWV152" s="3"/>
      <c r="OWW152" s="3"/>
      <c r="OWX152" s="3"/>
      <c r="OWY152" s="3"/>
      <c r="OWZ152" s="3"/>
      <c r="OXA152" s="3"/>
      <c r="OXB152" s="3"/>
      <c r="OXC152" s="3"/>
      <c r="OXD152" s="3"/>
      <c r="OXE152" s="3"/>
      <c r="OXF152" s="3"/>
      <c r="OXG152" s="3"/>
      <c r="OXH152" s="3"/>
      <c r="OXI152" s="3"/>
      <c r="OXJ152" s="3"/>
      <c r="OXK152" s="3"/>
      <c r="OXL152" s="3"/>
      <c r="OXM152" s="3"/>
      <c r="OXN152" s="3"/>
      <c r="OXO152" s="3"/>
      <c r="OXP152" s="3"/>
      <c r="OXQ152" s="3"/>
      <c r="OXR152" s="3"/>
      <c r="OXS152" s="3"/>
      <c r="OXT152" s="3"/>
      <c r="OXU152" s="3"/>
      <c r="OXV152" s="3"/>
      <c r="OXW152" s="3"/>
      <c r="OXX152" s="3"/>
      <c r="OXY152" s="3"/>
      <c r="OXZ152" s="3"/>
      <c r="OYA152" s="3"/>
      <c r="OYB152" s="3"/>
      <c r="OYC152" s="3"/>
      <c r="OYD152" s="3"/>
      <c r="OYE152" s="3"/>
      <c r="OYF152" s="3"/>
      <c r="OYG152" s="3"/>
      <c r="OYH152" s="3"/>
      <c r="OYI152" s="3"/>
      <c r="OYJ152" s="3"/>
      <c r="OYK152" s="3"/>
      <c r="OYL152" s="3"/>
      <c r="OYM152" s="3"/>
      <c r="OYN152" s="3"/>
      <c r="OYO152" s="3"/>
      <c r="OYP152" s="3"/>
      <c r="OYQ152" s="3"/>
      <c r="OYR152" s="3"/>
      <c r="OYS152" s="3"/>
      <c r="OYT152" s="3"/>
      <c r="OYU152" s="3"/>
      <c r="OYV152" s="3"/>
      <c r="OYW152" s="3"/>
      <c r="OYX152" s="3"/>
      <c r="OYY152" s="3"/>
      <c r="OYZ152" s="3"/>
      <c r="OZA152" s="3"/>
      <c r="OZB152" s="3"/>
      <c r="OZC152" s="3"/>
      <c r="OZD152" s="3"/>
      <c r="OZE152" s="3"/>
      <c r="OZF152" s="3"/>
      <c r="OZG152" s="3"/>
      <c r="OZH152" s="3"/>
      <c r="OZI152" s="3"/>
      <c r="OZJ152" s="3"/>
      <c r="OZK152" s="3"/>
      <c r="OZL152" s="3"/>
      <c r="OZM152" s="3"/>
      <c r="OZN152" s="3"/>
      <c r="OZO152" s="3"/>
      <c r="OZP152" s="3"/>
      <c r="OZQ152" s="3"/>
      <c r="OZR152" s="3"/>
      <c r="OZS152" s="3"/>
      <c r="OZT152" s="3"/>
      <c r="OZU152" s="3"/>
      <c r="OZV152" s="3"/>
      <c r="OZW152" s="3"/>
      <c r="OZX152" s="3"/>
      <c r="OZY152" s="3"/>
      <c r="OZZ152" s="3"/>
      <c r="PAA152" s="3"/>
      <c r="PAB152" s="3"/>
      <c r="PAC152" s="3"/>
      <c r="PAD152" s="3"/>
      <c r="PAE152" s="3"/>
      <c r="PAF152" s="3"/>
      <c r="PAG152" s="3"/>
      <c r="PAH152" s="3"/>
      <c r="PAI152" s="3"/>
      <c r="PAJ152" s="3"/>
      <c r="PAK152" s="3"/>
      <c r="PAL152" s="3"/>
      <c r="PAM152" s="3"/>
      <c r="PAN152" s="3"/>
      <c r="PAO152" s="3"/>
      <c r="PAP152" s="3"/>
      <c r="PAQ152" s="3"/>
      <c r="PAR152" s="3"/>
      <c r="PAS152" s="3"/>
      <c r="PAT152" s="3"/>
      <c r="PAU152" s="3"/>
      <c r="PAV152" s="3"/>
      <c r="PAW152" s="3"/>
      <c r="PAX152" s="3"/>
      <c r="PAY152" s="3"/>
      <c r="PAZ152" s="3"/>
      <c r="PBA152" s="3"/>
      <c r="PBB152" s="3"/>
      <c r="PBC152" s="3"/>
      <c r="PBD152" s="3"/>
      <c r="PBE152" s="3"/>
      <c r="PBF152" s="3"/>
      <c r="PBG152" s="3"/>
      <c r="PBH152" s="3"/>
      <c r="PBI152" s="3"/>
      <c r="PBJ152" s="3"/>
      <c r="PBK152" s="3"/>
      <c r="PBL152" s="3"/>
      <c r="PBM152" s="3"/>
      <c r="PBN152" s="3"/>
      <c r="PBO152" s="3"/>
      <c r="PBP152" s="3"/>
      <c r="PBQ152" s="3"/>
      <c r="PBR152" s="3"/>
      <c r="PBS152" s="3"/>
      <c r="PBT152" s="3"/>
      <c r="PBU152" s="3"/>
      <c r="PBV152" s="3"/>
      <c r="PBW152" s="3"/>
      <c r="PBX152" s="3"/>
      <c r="PBY152" s="3"/>
      <c r="PBZ152" s="3"/>
      <c r="PCA152" s="3"/>
      <c r="PCB152" s="3"/>
      <c r="PCC152" s="3"/>
      <c r="PCD152" s="3"/>
      <c r="PCE152" s="3"/>
      <c r="PCF152" s="3"/>
      <c r="PCG152" s="3"/>
      <c r="PCH152" s="3"/>
      <c r="PCI152" s="3"/>
      <c r="PCJ152" s="3"/>
      <c r="PCK152" s="3"/>
      <c r="PCL152" s="3"/>
      <c r="PCM152" s="3"/>
      <c r="PCN152" s="3"/>
      <c r="PCO152" s="3"/>
      <c r="PCP152" s="3"/>
      <c r="PCQ152" s="3"/>
      <c r="PCR152" s="3"/>
      <c r="PCS152" s="3"/>
      <c r="PCT152" s="3"/>
      <c r="PCU152" s="3"/>
      <c r="PCV152" s="3"/>
      <c r="PCW152" s="3"/>
      <c r="PCX152" s="3"/>
      <c r="PCY152" s="3"/>
      <c r="PCZ152" s="3"/>
      <c r="PDA152" s="3"/>
      <c r="PDB152" s="3"/>
      <c r="PDC152" s="3"/>
      <c r="PDD152" s="3"/>
      <c r="PDE152" s="3"/>
      <c r="PDF152" s="3"/>
      <c r="PDG152" s="3"/>
      <c r="PDH152" s="3"/>
      <c r="PDI152" s="3"/>
      <c r="PDJ152" s="3"/>
      <c r="PDK152" s="3"/>
      <c r="PDL152" s="3"/>
      <c r="PDM152" s="3"/>
      <c r="PDN152" s="3"/>
      <c r="PDO152" s="3"/>
      <c r="PDP152" s="3"/>
      <c r="PDQ152" s="3"/>
      <c r="PDR152" s="3"/>
      <c r="PDS152" s="3"/>
      <c r="PDT152" s="3"/>
      <c r="PDU152" s="3"/>
      <c r="PDV152" s="3"/>
      <c r="PDW152" s="3"/>
      <c r="PDX152" s="3"/>
      <c r="PDY152" s="3"/>
      <c r="PDZ152" s="3"/>
      <c r="PEA152" s="3"/>
      <c r="PEB152" s="3"/>
      <c r="PEC152" s="3"/>
      <c r="PED152" s="3"/>
      <c r="PEE152" s="3"/>
      <c r="PEF152" s="3"/>
      <c r="PEG152" s="3"/>
      <c r="PEH152" s="3"/>
      <c r="PEI152" s="3"/>
      <c r="PEJ152" s="3"/>
      <c r="PEK152" s="3"/>
      <c r="PEL152" s="3"/>
      <c r="PEM152" s="3"/>
      <c r="PEN152" s="3"/>
      <c r="PEO152" s="3"/>
      <c r="PEP152" s="3"/>
      <c r="PEQ152" s="3"/>
      <c r="PER152" s="3"/>
      <c r="PES152" s="3"/>
      <c r="PET152" s="3"/>
      <c r="PEU152" s="3"/>
      <c r="PEV152" s="3"/>
      <c r="PEW152" s="3"/>
      <c r="PEX152" s="3"/>
      <c r="PEY152" s="3"/>
      <c r="PEZ152" s="3"/>
      <c r="PFA152" s="3"/>
      <c r="PFB152" s="3"/>
      <c r="PFC152" s="3"/>
      <c r="PFD152" s="3"/>
      <c r="PFE152" s="3"/>
      <c r="PFF152" s="3"/>
      <c r="PFG152" s="3"/>
      <c r="PFH152" s="3"/>
      <c r="PFI152" s="3"/>
      <c r="PFJ152" s="3"/>
      <c r="PFK152" s="3"/>
      <c r="PFL152" s="3"/>
      <c r="PFM152" s="3"/>
      <c r="PFN152" s="3"/>
      <c r="PFO152" s="3"/>
      <c r="PFP152" s="3"/>
      <c r="PFQ152" s="3"/>
      <c r="PFR152" s="3"/>
      <c r="PFS152" s="3"/>
      <c r="PFT152" s="3"/>
      <c r="PFU152" s="3"/>
      <c r="PFV152" s="3"/>
      <c r="PFW152" s="3"/>
      <c r="PFX152" s="3"/>
      <c r="PFY152" s="3"/>
      <c r="PFZ152" s="3"/>
      <c r="PGA152" s="3"/>
      <c r="PGB152" s="3"/>
      <c r="PGC152" s="3"/>
      <c r="PGD152" s="3"/>
      <c r="PGE152" s="3"/>
      <c r="PGF152" s="3"/>
      <c r="PGG152" s="3"/>
      <c r="PGH152" s="3"/>
      <c r="PGI152" s="3"/>
      <c r="PGJ152" s="3"/>
      <c r="PGK152" s="3"/>
      <c r="PGL152" s="3"/>
      <c r="PGM152" s="3"/>
      <c r="PGN152" s="3"/>
      <c r="PGO152" s="3"/>
      <c r="PGP152" s="3"/>
      <c r="PGQ152" s="3"/>
      <c r="PGR152" s="3"/>
      <c r="PGS152" s="3"/>
      <c r="PGT152" s="3"/>
      <c r="PGU152" s="3"/>
      <c r="PGV152" s="3"/>
      <c r="PGW152" s="3"/>
      <c r="PGX152" s="3"/>
      <c r="PGY152" s="3"/>
      <c r="PGZ152" s="3"/>
      <c r="PHA152" s="3"/>
      <c r="PHB152" s="3"/>
      <c r="PHC152" s="3"/>
      <c r="PHD152" s="3"/>
      <c r="PHE152" s="3"/>
      <c r="PHF152" s="3"/>
      <c r="PHG152" s="3"/>
      <c r="PHH152" s="3"/>
      <c r="PHI152" s="3"/>
      <c r="PHJ152" s="3"/>
      <c r="PHK152" s="3"/>
      <c r="PHL152" s="3"/>
      <c r="PHM152" s="3"/>
      <c r="PHN152" s="3"/>
      <c r="PHO152" s="3"/>
      <c r="PHP152" s="3"/>
      <c r="PHQ152" s="3"/>
      <c r="PHR152" s="3"/>
      <c r="PHS152" s="3"/>
      <c r="PHT152" s="3"/>
      <c r="PHU152" s="3"/>
      <c r="PHV152" s="3"/>
      <c r="PHW152" s="3"/>
      <c r="PHX152" s="3"/>
      <c r="PHY152" s="3"/>
      <c r="PHZ152" s="3"/>
      <c r="PIA152" s="3"/>
      <c r="PIB152" s="3"/>
      <c r="PIC152" s="3"/>
      <c r="PID152" s="3"/>
      <c r="PIE152" s="3"/>
      <c r="PIF152" s="3"/>
      <c r="PIG152" s="3"/>
      <c r="PIH152" s="3"/>
      <c r="PII152" s="3"/>
      <c r="PIJ152" s="3"/>
      <c r="PIK152" s="3"/>
      <c r="PIL152" s="3"/>
      <c r="PIM152" s="3"/>
      <c r="PIN152" s="3"/>
      <c r="PIO152" s="3"/>
      <c r="PIP152" s="3"/>
      <c r="PIQ152" s="3"/>
      <c r="PIR152" s="3"/>
      <c r="PIS152" s="3"/>
      <c r="PIT152" s="3"/>
      <c r="PIU152" s="3"/>
      <c r="PIV152" s="3"/>
      <c r="PIW152" s="3"/>
      <c r="PIX152" s="3"/>
      <c r="PIY152" s="3"/>
      <c r="PIZ152" s="3"/>
      <c r="PJA152" s="3"/>
      <c r="PJB152" s="3"/>
      <c r="PJC152" s="3"/>
      <c r="PJD152" s="3"/>
      <c r="PJE152" s="3"/>
      <c r="PJF152" s="3"/>
      <c r="PJG152" s="3"/>
      <c r="PJH152" s="3"/>
      <c r="PJI152" s="3"/>
      <c r="PJJ152" s="3"/>
      <c r="PJK152" s="3"/>
      <c r="PJL152" s="3"/>
      <c r="PJM152" s="3"/>
      <c r="PJN152" s="3"/>
      <c r="PJO152" s="3"/>
      <c r="PJP152" s="3"/>
      <c r="PJQ152" s="3"/>
      <c r="PJR152" s="3"/>
      <c r="PJS152" s="3"/>
      <c r="PJT152" s="3"/>
      <c r="PJU152" s="3"/>
      <c r="PJV152" s="3"/>
      <c r="PJW152" s="3"/>
      <c r="PJX152" s="3"/>
      <c r="PJY152" s="3"/>
      <c r="PJZ152" s="3"/>
      <c r="PKA152" s="3"/>
      <c r="PKB152" s="3"/>
      <c r="PKC152" s="3"/>
      <c r="PKD152" s="3"/>
      <c r="PKE152" s="3"/>
      <c r="PKF152" s="3"/>
      <c r="PKG152" s="3"/>
      <c r="PKH152" s="3"/>
      <c r="PKI152" s="3"/>
      <c r="PKJ152" s="3"/>
      <c r="PKK152" s="3"/>
      <c r="PKL152" s="3"/>
      <c r="PKM152" s="3"/>
      <c r="PKN152" s="3"/>
      <c r="PKO152" s="3"/>
      <c r="PKP152" s="3"/>
      <c r="PKQ152" s="3"/>
      <c r="PKR152" s="3"/>
      <c r="PKS152" s="3"/>
      <c r="PKT152" s="3"/>
      <c r="PKU152" s="3"/>
      <c r="PKV152" s="3"/>
      <c r="PKW152" s="3"/>
      <c r="PKX152" s="3"/>
      <c r="PKY152" s="3"/>
      <c r="PKZ152" s="3"/>
      <c r="PLA152" s="3"/>
      <c r="PLB152" s="3"/>
      <c r="PLC152" s="3"/>
      <c r="PLD152" s="3"/>
      <c r="PLE152" s="3"/>
      <c r="PLF152" s="3"/>
      <c r="PLG152" s="3"/>
      <c r="PLH152" s="3"/>
      <c r="PLI152" s="3"/>
      <c r="PLJ152" s="3"/>
      <c r="PLK152" s="3"/>
      <c r="PLL152" s="3"/>
      <c r="PLM152" s="3"/>
      <c r="PLN152" s="3"/>
      <c r="PLO152" s="3"/>
      <c r="PLP152" s="3"/>
      <c r="PLQ152" s="3"/>
      <c r="PLR152" s="3"/>
      <c r="PLS152" s="3"/>
      <c r="PLT152" s="3"/>
      <c r="PLU152" s="3"/>
      <c r="PLV152" s="3"/>
      <c r="PLW152" s="3"/>
      <c r="PLX152" s="3"/>
      <c r="PLY152" s="3"/>
      <c r="PLZ152" s="3"/>
      <c r="PMA152" s="3"/>
      <c r="PMB152" s="3"/>
      <c r="PMC152" s="3"/>
      <c r="PMD152" s="3"/>
      <c r="PME152" s="3"/>
      <c r="PMF152" s="3"/>
      <c r="PMG152" s="3"/>
      <c r="PMH152" s="3"/>
      <c r="PMI152" s="3"/>
      <c r="PMJ152" s="3"/>
      <c r="PMK152" s="3"/>
      <c r="PML152" s="3"/>
      <c r="PMM152" s="3"/>
      <c r="PMN152" s="3"/>
      <c r="PMO152" s="3"/>
      <c r="PMP152" s="3"/>
      <c r="PMQ152" s="3"/>
      <c r="PMR152" s="3"/>
      <c r="PMS152" s="3"/>
      <c r="PMT152" s="3"/>
      <c r="PMU152" s="3"/>
      <c r="PMV152" s="3"/>
      <c r="PMW152" s="3"/>
      <c r="PMX152" s="3"/>
      <c r="PMY152" s="3"/>
      <c r="PMZ152" s="3"/>
      <c r="PNA152" s="3"/>
      <c r="PNB152" s="3"/>
      <c r="PNC152" s="3"/>
      <c r="PND152" s="3"/>
      <c r="PNE152" s="3"/>
      <c r="PNF152" s="3"/>
      <c r="PNG152" s="3"/>
      <c r="PNH152" s="3"/>
      <c r="PNI152" s="3"/>
      <c r="PNJ152" s="3"/>
      <c r="PNK152" s="3"/>
      <c r="PNL152" s="3"/>
      <c r="PNM152" s="3"/>
      <c r="PNN152" s="3"/>
      <c r="PNO152" s="3"/>
      <c r="PNP152" s="3"/>
      <c r="PNQ152" s="3"/>
      <c r="PNR152" s="3"/>
      <c r="PNS152" s="3"/>
      <c r="PNT152" s="3"/>
      <c r="PNU152" s="3"/>
      <c r="PNV152" s="3"/>
      <c r="PNW152" s="3"/>
      <c r="PNX152" s="3"/>
      <c r="PNY152" s="3"/>
      <c r="PNZ152" s="3"/>
      <c r="POA152" s="3"/>
      <c r="POB152" s="3"/>
      <c r="POC152" s="3"/>
      <c r="POD152" s="3"/>
      <c r="POE152" s="3"/>
      <c r="POF152" s="3"/>
      <c r="POG152" s="3"/>
      <c r="POH152" s="3"/>
      <c r="POI152" s="3"/>
      <c r="POJ152" s="3"/>
      <c r="POK152" s="3"/>
      <c r="POL152" s="3"/>
      <c r="POM152" s="3"/>
      <c r="PON152" s="3"/>
      <c r="POO152" s="3"/>
      <c r="POP152" s="3"/>
      <c r="POQ152" s="3"/>
      <c r="POR152" s="3"/>
      <c r="POS152" s="3"/>
      <c r="POT152" s="3"/>
      <c r="POU152" s="3"/>
      <c r="POV152" s="3"/>
      <c r="POW152" s="3"/>
      <c r="POX152" s="3"/>
      <c r="POY152" s="3"/>
      <c r="POZ152" s="3"/>
      <c r="PPA152" s="3"/>
      <c r="PPB152" s="3"/>
      <c r="PPC152" s="3"/>
      <c r="PPD152" s="3"/>
      <c r="PPE152" s="3"/>
      <c r="PPF152" s="3"/>
      <c r="PPG152" s="3"/>
      <c r="PPH152" s="3"/>
      <c r="PPI152" s="3"/>
      <c r="PPJ152" s="3"/>
      <c r="PPK152" s="3"/>
      <c r="PPL152" s="3"/>
      <c r="PPM152" s="3"/>
      <c r="PPN152" s="3"/>
      <c r="PPO152" s="3"/>
      <c r="PPP152" s="3"/>
      <c r="PPQ152" s="3"/>
      <c r="PPR152" s="3"/>
      <c r="PPS152" s="3"/>
      <c r="PPT152" s="3"/>
      <c r="PPU152" s="3"/>
      <c r="PPV152" s="3"/>
      <c r="PPW152" s="3"/>
      <c r="PPX152" s="3"/>
      <c r="PPY152" s="3"/>
      <c r="PPZ152" s="3"/>
      <c r="PQA152" s="3"/>
      <c r="PQB152" s="3"/>
      <c r="PQC152" s="3"/>
      <c r="PQD152" s="3"/>
      <c r="PQE152" s="3"/>
      <c r="PQF152" s="3"/>
      <c r="PQG152" s="3"/>
      <c r="PQH152" s="3"/>
      <c r="PQI152" s="3"/>
      <c r="PQJ152" s="3"/>
      <c r="PQK152" s="3"/>
      <c r="PQL152" s="3"/>
      <c r="PQM152" s="3"/>
      <c r="PQN152" s="3"/>
      <c r="PQO152" s="3"/>
      <c r="PQP152" s="3"/>
      <c r="PQQ152" s="3"/>
      <c r="PQR152" s="3"/>
      <c r="PQS152" s="3"/>
      <c r="PQT152" s="3"/>
      <c r="PQU152" s="3"/>
      <c r="PQV152" s="3"/>
      <c r="PQW152" s="3"/>
      <c r="PQX152" s="3"/>
      <c r="PQY152" s="3"/>
      <c r="PQZ152" s="3"/>
      <c r="PRA152" s="3"/>
      <c r="PRB152" s="3"/>
      <c r="PRC152" s="3"/>
      <c r="PRD152" s="3"/>
      <c r="PRE152" s="3"/>
      <c r="PRF152" s="3"/>
      <c r="PRG152" s="3"/>
      <c r="PRH152" s="3"/>
      <c r="PRI152" s="3"/>
      <c r="PRJ152" s="3"/>
      <c r="PRK152" s="3"/>
      <c r="PRL152" s="3"/>
      <c r="PRM152" s="3"/>
      <c r="PRN152" s="3"/>
      <c r="PRO152" s="3"/>
      <c r="PRP152" s="3"/>
      <c r="PRQ152" s="3"/>
      <c r="PRR152" s="3"/>
      <c r="PRS152" s="3"/>
      <c r="PRT152" s="3"/>
      <c r="PRU152" s="3"/>
      <c r="PRV152" s="3"/>
      <c r="PRW152" s="3"/>
      <c r="PRX152" s="3"/>
      <c r="PRY152" s="3"/>
      <c r="PRZ152" s="3"/>
      <c r="PSA152" s="3"/>
      <c r="PSB152" s="3"/>
      <c r="PSC152" s="3"/>
      <c r="PSD152" s="3"/>
      <c r="PSE152" s="3"/>
      <c r="PSF152" s="3"/>
      <c r="PSG152" s="3"/>
      <c r="PSH152" s="3"/>
      <c r="PSI152" s="3"/>
      <c r="PSJ152" s="3"/>
      <c r="PSK152" s="3"/>
      <c r="PSL152" s="3"/>
      <c r="PSM152" s="3"/>
      <c r="PSN152" s="3"/>
      <c r="PSO152" s="3"/>
      <c r="PSP152" s="3"/>
      <c r="PSQ152" s="3"/>
      <c r="PSR152" s="3"/>
      <c r="PSS152" s="3"/>
      <c r="PST152" s="3"/>
      <c r="PSU152" s="3"/>
      <c r="PSV152" s="3"/>
      <c r="PSW152" s="3"/>
      <c r="PSX152" s="3"/>
      <c r="PSY152" s="3"/>
      <c r="PSZ152" s="3"/>
      <c r="PTA152" s="3"/>
      <c r="PTB152" s="3"/>
      <c r="PTC152" s="3"/>
      <c r="PTD152" s="3"/>
      <c r="PTE152" s="3"/>
      <c r="PTF152" s="3"/>
      <c r="PTG152" s="3"/>
      <c r="PTH152" s="3"/>
      <c r="PTI152" s="3"/>
      <c r="PTJ152" s="3"/>
      <c r="PTK152" s="3"/>
      <c r="PTL152" s="3"/>
      <c r="PTM152" s="3"/>
      <c r="PTN152" s="3"/>
      <c r="PTO152" s="3"/>
      <c r="PTP152" s="3"/>
      <c r="PTQ152" s="3"/>
      <c r="PTR152" s="3"/>
      <c r="PTS152" s="3"/>
      <c r="PTT152" s="3"/>
      <c r="PTU152" s="3"/>
      <c r="PTV152" s="3"/>
      <c r="PTW152" s="3"/>
      <c r="PTX152" s="3"/>
      <c r="PTY152" s="3"/>
      <c r="PTZ152" s="3"/>
      <c r="PUA152" s="3"/>
      <c r="PUB152" s="3"/>
      <c r="PUC152" s="3"/>
      <c r="PUD152" s="3"/>
      <c r="PUE152" s="3"/>
      <c r="PUF152" s="3"/>
      <c r="PUG152" s="3"/>
      <c r="PUH152" s="3"/>
      <c r="PUI152" s="3"/>
      <c r="PUJ152" s="3"/>
      <c r="PUK152" s="3"/>
      <c r="PUL152" s="3"/>
      <c r="PUM152" s="3"/>
      <c r="PUN152" s="3"/>
      <c r="PUO152" s="3"/>
      <c r="PUP152" s="3"/>
      <c r="PUQ152" s="3"/>
      <c r="PUR152" s="3"/>
      <c r="PUS152" s="3"/>
      <c r="PUT152" s="3"/>
      <c r="PUU152" s="3"/>
      <c r="PUV152" s="3"/>
      <c r="PUW152" s="3"/>
      <c r="PUX152" s="3"/>
      <c r="PUY152" s="3"/>
      <c r="PUZ152" s="3"/>
      <c r="PVA152" s="3"/>
      <c r="PVB152" s="3"/>
      <c r="PVC152" s="3"/>
      <c r="PVD152" s="3"/>
      <c r="PVE152" s="3"/>
      <c r="PVF152" s="3"/>
      <c r="PVG152" s="3"/>
      <c r="PVH152" s="3"/>
      <c r="PVI152" s="3"/>
      <c r="PVJ152" s="3"/>
      <c r="PVK152" s="3"/>
      <c r="PVL152" s="3"/>
      <c r="PVM152" s="3"/>
      <c r="PVN152" s="3"/>
      <c r="PVO152" s="3"/>
      <c r="PVP152" s="3"/>
      <c r="PVQ152" s="3"/>
      <c r="PVR152" s="3"/>
      <c r="PVS152" s="3"/>
      <c r="PVT152" s="3"/>
      <c r="PVU152" s="3"/>
      <c r="PVV152" s="3"/>
      <c r="PVW152" s="3"/>
      <c r="PVX152" s="3"/>
      <c r="PVY152" s="3"/>
      <c r="PVZ152" s="3"/>
      <c r="PWA152" s="3"/>
      <c r="PWB152" s="3"/>
      <c r="PWC152" s="3"/>
      <c r="PWD152" s="3"/>
      <c r="PWE152" s="3"/>
      <c r="PWF152" s="3"/>
      <c r="PWG152" s="3"/>
      <c r="PWH152" s="3"/>
      <c r="PWI152" s="3"/>
      <c r="PWJ152" s="3"/>
      <c r="PWK152" s="3"/>
      <c r="PWL152" s="3"/>
      <c r="PWM152" s="3"/>
      <c r="PWN152" s="3"/>
      <c r="PWO152" s="3"/>
      <c r="PWP152" s="3"/>
      <c r="PWQ152" s="3"/>
      <c r="PWR152" s="3"/>
      <c r="PWS152" s="3"/>
      <c r="PWT152" s="3"/>
      <c r="PWU152" s="3"/>
      <c r="PWV152" s="3"/>
      <c r="PWW152" s="3"/>
      <c r="PWX152" s="3"/>
      <c r="PWY152" s="3"/>
      <c r="PWZ152" s="3"/>
      <c r="PXA152" s="3"/>
      <c r="PXB152" s="3"/>
      <c r="PXC152" s="3"/>
      <c r="PXD152" s="3"/>
      <c r="PXE152" s="3"/>
      <c r="PXF152" s="3"/>
      <c r="PXG152" s="3"/>
      <c r="PXH152" s="3"/>
      <c r="PXI152" s="3"/>
      <c r="PXJ152" s="3"/>
      <c r="PXK152" s="3"/>
      <c r="PXL152" s="3"/>
      <c r="PXM152" s="3"/>
      <c r="PXN152" s="3"/>
      <c r="PXO152" s="3"/>
      <c r="PXP152" s="3"/>
      <c r="PXQ152" s="3"/>
      <c r="PXR152" s="3"/>
      <c r="PXS152" s="3"/>
      <c r="PXT152" s="3"/>
      <c r="PXU152" s="3"/>
      <c r="PXV152" s="3"/>
      <c r="PXW152" s="3"/>
      <c r="PXX152" s="3"/>
      <c r="PXY152" s="3"/>
      <c r="PXZ152" s="3"/>
      <c r="PYA152" s="3"/>
      <c r="PYB152" s="3"/>
      <c r="PYC152" s="3"/>
      <c r="PYD152" s="3"/>
      <c r="PYE152" s="3"/>
      <c r="PYF152" s="3"/>
      <c r="PYG152" s="3"/>
      <c r="PYH152" s="3"/>
      <c r="PYI152" s="3"/>
      <c r="PYJ152" s="3"/>
      <c r="PYK152" s="3"/>
      <c r="PYL152" s="3"/>
      <c r="PYM152" s="3"/>
      <c r="PYN152" s="3"/>
      <c r="PYO152" s="3"/>
      <c r="PYP152" s="3"/>
      <c r="PYQ152" s="3"/>
      <c r="PYR152" s="3"/>
      <c r="PYS152" s="3"/>
      <c r="PYT152" s="3"/>
      <c r="PYU152" s="3"/>
      <c r="PYV152" s="3"/>
      <c r="PYW152" s="3"/>
      <c r="PYX152" s="3"/>
      <c r="PYY152" s="3"/>
      <c r="PYZ152" s="3"/>
      <c r="PZA152" s="3"/>
      <c r="PZB152" s="3"/>
      <c r="PZC152" s="3"/>
      <c r="PZD152" s="3"/>
      <c r="PZE152" s="3"/>
      <c r="PZF152" s="3"/>
      <c r="PZG152" s="3"/>
      <c r="PZH152" s="3"/>
      <c r="PZI152" s="3"/>
      <c r="PZJ152" s="3"/>
      <c r="PZK152" s="3"/>
      <c r="PZL152" s="3"/>
      <c r="PZM152" s="3"/>
      <c r="PZN152" s="3"/>
      <c r="PZO152" s="3"/>
      <c r="PZP152" s="3"/>
      <c r="PZQ152" s="3"/>
      <c r="PZR152" s="3"/>
      <c r="PZS152" s="3"/>
      <c r="PZT152" s="3"/>
      <c r="PZU152" s="3"/>
      <c r="PZV152" s="3"/>
      <c r="PZW152" s="3"/>
      <c r="PZX152" s="3"/>
      <c r="PZY152" s="3"/>
      <c r="PZZ152" s="3"/>
      <c r="QAA152" s="3"/>
      <c r="QAB152" s="3"/>
      <c r="QAC152" s="3"/>
      <c r="QAD152" s="3"/>
      <c r="QAE152" s="3"/>
      <c r="QAF152" s="3"/>
      <c r="QAG152" s="3"/>
      <c r="QAH152" s="3"/>
      <c r="QAI152" s="3"/>
      <c r="QAJ152" s="3"/>
      <c r="QAK152" s="3"/>
      <c r="QAL152" s="3"/>
      <c r="QAM152" s="3"/>
      <c r="QAN152" s="3"/>
      <c r="QAO152" s="3"/>
      <c r="QAP152" s="3"/>
      <c r="QAQ152" s="3"/>
      <c r="QAR152" s="3"/>
      <c r="QAS152" s="3"/>
      <c r="QAT152" s="3"/>
      <c r="QAU152" s="3"/>
      <c r="QAV152" s="3"/>
      <c r="QAW152" s="3"/>
      <c r="QAX152" s="3"/>
      <c r="QAY152" s="3"/>
      <c r="QAZ152" s="3"/>
      <c r="QBA152" s="3"/>
      <c r="QBB152" s="3"/>
      <c r="QBC152" s="3"/>
      <c r="QBD152" s="3"/>
      <c r="QBE152" s="3"/>
      <c r="QBF152" s="3"/>
      <c r="QBG152" s="3"/>
      <c r="QBH152" s="3"/>
      <c r="QBI152" s="3"/>
      <c r="QBJ152" s="3"/>
      <c r="QBK152" s="3"/>
      <c r="QBL152" s="3"/>
      <c r="QBM152" s="3"/>
      <c r="QBN152" s="3"/>
      <c r="QBO152" s="3"/>
      <c r="QBP152" s="3"/>
      <c r="QBQ152" s="3"/>
      <c r="QBR152" s="3"/>
      <c r="QBS152" s="3"/>
      <c r="QBT152" s="3"/>
      <c r="QBU152" s="3"/>
      <c r="QBV152" s="3"/>
      <c r="QBW152" s="3"/>
      <c r="QBX152" s="3"/>
      <c r="QBY152" s="3"/>
      <c r="QBZ152" s="3"/>
      <c r="QCA152" s="3"/>
      <c r="QCB152" s="3"/>
      <c r="QCC152" s="3"/>
      <c r="QCD152" s="3"/>
      <c r="QCE152" s="3"/>
      <c r="QCF152" s="3"/>
      <c r="QCG152" s="3"/>
      <c r="QCH152" s="3"/>
      <c r="QCI152" s="3"/>
      <c r="QCJ152" s="3"/>
      <c r="QCK152" s="3"/>
      <c r="QCL152" s="3"/>
      <c r="QCM152" s="3"/>
      <c r="QCN152" s="3"/>
      <c r="QCO152" s="3"/>
      <c r="QCP152" s="3"/>
      <c r="QCQ152" s="3"/>
      <c r="QCR152" s="3"/>
      <c r="QCS152" s="3"/>
      <c r="QCT152" s="3"/>
      <c r="QCU152" s="3"/>
      <c r="QCV152" s="3"/>
      <c r="QCW152" s="3"/>
      <c r="QCX152" s="3"/>
      <c r="QCY152" s="3"/>
      <c r="QCZ152" s="3"/>
      <c r="QDA152" s="3"/>
      <c r="QDB152" s="3"/>
      <c r="QDC152" s="3"/>
      <c r="QDD152" s="3"/>
      <c r="QDE152" s="3"/>
      <c r="QDF152" s="3"/>
      <c r="QDG152" s="3"/>
      <c r="QDH152" s="3"/>
      <c r="QDI152" s="3"/>
      <c r="QDJ152" s="3"/>
      <c r="QDK152" s="3"/>
      <c r="QDL152" s="3"/>
      <c r="QDM152" s="3"/>
      <c r="QDN152" s="3"/>
      <c r="QDO152" s="3"/>
      <c r="QDP152" s="3"/>
      <c r="QDQ152" s="3"/>
      <c r="QDR152" s="3"/>
      <c r="QDS152" s="3"/>
      <c r="QDT152" s="3"/>
      <c r="QDU152" s="3"/>
      <c r="QDV152" s="3"/>
      <c r="QDW152" s="3"/>
      <c r="QDX152" s="3"/>
      <c r="QDY152" s="3"/>
      <c r="QDZ152" s="3"/>
      <c r="QEA152" s="3"/>
      <c r="QEB152" s="3"/>
      <c r="QEC152" s="3"/>
      <c r="QED152" s="3"/>
      <c r="QEE152" s="3"/>
      <c r="QEF152" s="3"/>
      <c r="QEG152" s="3"/>
      <c r="QEH152" s="3"/>
      <c r="QEI152" s="3"/>
      <c r="QEJ152" s="3"/>
      <c r="QEK152" s="3"/>
      <c r="QEL152" s="3"/>
      <c r="QEM152" s="3"/>
      <c r="QEN152" s="3"/>
      <c r="QEO152" s="3"/>
      <c r="QEP152" s="3"/>
      <c r="QEQ152" s="3"/>
      <c r="QER152" s="3"/>
      <c r="QES152" s="3"/>
      <c r="QET152" s="3"/>
      <c r="QEU152" s="3"/>
      <c r="QEV152" s="3"/>
      <c r="QEW152" s="3"/>
      <c r="QEX152" s="3"/>
      <c r="QEY152" s="3"/>
      <c r="QEZ152" s="3"/>
      <c r="QFA152" s="3"/>
      <c r="QFB152" s="3"/>
      <c r="QFC152" s="3"/>
      <c r="QFD152" s="3"/>
      <c r="QFE152" s="3"/>
      <c r="QFF152" s="3"/>
      <c r="QFG152" s="3"/>
      <c r="QFH152" s="3"/>
      <c r="QFI152" s="3"/>
      <c r="QFJ152" s="3"/>
      <c r="QFK152" s="3"/>
      <c r="QFL152" s="3"/>
      <c r="QFM152" s="3"/>
      <c r="QFN152" s="3"/>
      <c r="QFO152" s="3"/>
      <c r="QFP152" s="3"/>
      <c r="QFQ152" s="3"/>
      <c r="QFR152" s="3"/>
      <c r="QFS152" s="3"/>
      <c r="QFT152" s="3"/>
      <c r="QFU152" s="3"/>
      <c r="QFV152" s="3"/>
      <c r="QFW152" s="3"/>
      <c r="QFX152" s="3"/>
      <c r="QFY152" s="3"/>
      <c r="QFZ152" s="3"/>
      <c r="QGA152" s="3"/>
      <c r="QGB152" s="3"/>
      <c r="QGC152" s="3"/>
      <c r="QGD152" s="3"/>
      <c r="QGE152" s="3"/>
      <c r="QGF152" s="3"/>
      <c r="QGG152" s="3"/>
      <c r="QGH152" s="3"/>
      <c r="QGI152" s="3"/>
      <c r="QGJ152" s="3"/>
      <c r="QGK152" s="3"/>
      <c r="QGL152" s="3"/>
      <c r="QGM152" s="3"/>
      <c r="QGN152" s="3"/>
      <c r="QGO152" s="3"/>
      <c r="QGP152" s="3"/>
      <c r="QGQ152" s="3"/>
      <c r="QGR152" s="3"/>
      <c r="QGS152" s="3"/>
      <c r="QGT152" s="3"/>
      <c r="QGU152" s="3"/>
      <c r="QGV152" s="3"/>
      <c r="QGW152" s="3"/>
      <c r="QGX152" s="3"/>
      <c r="QGY152" s="3"/>
      <c r="QGZ152" s="3"/>
      <c r="QHA152" s="3"/>
      <c r="QHB152" s="3"/>
      <c r="QHC152" s="3"/>
      <c r="QHD152" s="3"/>
      <c r="QHE152" s="3"/>
      <c r="QHF152" s="3"/>
      <c r="QHG152" s="3"/>
      <c r="QHH152" s="3"/>
      <c r="QHI152" s="3"/>
      <c r="QHJ152" s="3"/>
      <c r="QHK152" s="3"/>
      <c r="QHL152" s="3"/>
      <c r="QHM152" s="3"/>
      <c r="QHN152" s="3"/>
      <c r="QHO152" s="3"/>
      <c r="QHP152" s="3"/>
      <c r="QHQ152" s="3"/>
      <c r="QHR152" s="3"/>
      <c r="QHS152" s="3"/>
      <c r="QHT152" s="3"/>
      <c r="QHU152" s="3"/>
      <c r="QHV152" s="3"/>
      <c r="QHW152" s="3"/>
      <c r="QHX152" s="3"/>
      <c r="QHY152" s="3"/>
      <c r="QHZ152" s="3"/>
      <c r="QIA152" s="3"/>
      <c r="QIB152" s="3"/>
      <c r="QIC152" s="3"/>
      <c r="QID152" s="3"/>
      <c r="QIE152" s="3"/>
      <c r="QIF152" s="3"/>
      <c r="QIG152" s="3"/>
      <c r="QIH152" s="3"/>
      <c r="QII152" s="3"/>
      <c r="QIJ152" s="3"/>
      <c r="QIK152" s="3"/>
      <c r="QIL152" s="3"/>
      <c r="QIM152" s="3"/>
      <c r="QIN152" s="3"/>
      <c r="QIO152" s="3"/>
      <c r="QIP152" s="3"/>
      <c r="QIQ152" s="3"/>
      <c r="QIR152" s="3"/>
      <c r="QIS152" s="3"/>
      <c r="QIT152" s="3"/>
      <c r="QIU152" s="3"/>
      <c r="QIV152" s="3"/>
      <c r="QIW152" s="3"/>
      <c r="QIX152" s="3"/>
      <c r="QIY152" s="3"/>
      <c r="QIZ152" s="3"/>
      <c r="QJA152" s="3"/>
      <c r="QJB152" s="3"/>
      <c r="QJC152" s="3"/>
      <c r="QJD152" s="3"/>
      <c r="QJE152" s="3"/>
      <c r="QJF152" s="3"/>
      <c r="QJG152" s="3"/>
      <c r="QJH152" s="3"/>
      <c r="QJI152" s="3"/>
      <c r="QJJ152" s="3"/>
      <c r="QJK152" s="3"/>
      <c r="QJL152" s="3"/>
      <c r="QJM152" s="3"/>
      <c r="QJN152" s="3"/>
      <c r="QJO152" s="3"/>
      <c r="QJP152" s="3"/>
      <c r="QJQ152" s="3"/>
      <c r="QJR152" s="3"/>
      <c r="QJS152" s="3"/>
      <c r="QJT152" s="3"/>
      <c r="QJU152" s="3"/>
      <c r="QJV152" s="3"/>
      <c r="QJW152" s="3"/>
      <c r="QJX152" s="3"/>
      <c r="QJY152" s="3"/>
      <c r="QJZ152" s="3"/>
      <c r="QKA152" s="3"/>
      <c r="QKB152" s="3"/>
      <c r="QKC152" s="3"/>
      <c r="QKD152" s="3"/>
      <c r="QKE152" s="3"/>
      <c r="QKF152" s="3"/>
      <c r="QKG152" s="3"/>
      <c r="QKH152" s="3"/>
      <c r="QKI152" s="3"/>
      <c r="QKJ152" s="3"/>
      <c r="QKK152" s="3"/>
      <c r="QKL152" s="3"/>
      <c r="QKM152" s="3"/>
      <c r="QKN152" s="3"/>
      <c r="QKO152" s="3"/>
      <c r="QKP152" s="3"/>
      <c r="QKQ152" s="3"/>
      <c r="QKR152" s="3"/>
      <c r="QKS152" s="3"/>
      <c r="QKT152" s="3"/>
      <c r="QKU152" s="3"/>
      <c r="QKV152" s="3"/>
      <c r="QKW152" s="3"/>
      <c r="QKX152" s="3"/>
      <c r="QKY152" s="3"/>
      <c r="QKZ152" s="3"/>
      <c r="QLA152" s="3"/>
      <c r="QLB152" s="3"/>
      <c r="QLC152" s="3"/>
      <c r="QLD152" s="3"/>
      <c r="QLE152" s="3"/>
      <c r="QLF152" s="3"/>
      <c r="QLG152" s="3"/>
      <c r="QLH152" s="3"/>
      <c r="QLI152" s="3"/>
      <c r="QLJ152" s="3"/>
      <c r="QLK152" s="3"/>
      <c r="QLL152" s="3"/>
      <c r="QLM152" s="3"/>
      <c r="QLN152" s="3"/>
      <c r="QLO152" s="3"/>
      <c r="QLP152" s="3"/>
      <c r="QLQ152" s="3"/>
      <c r="QLR152" s="3"/>
      <c r="QLS152" s="3"/>
      <c r="QLT152" s="3"/>
      <c r="QLU152" s="3"/>
      <c r="QLV152" s="3"/>
      <c r="QLW152" s="3"/>
      <c r="QLX152" s="3"/>
      <c r="QLY152" s="3"/>
      <c r="QLZ152" s="3"/>
      <c r="QMA152" s="3"/>
      <c r="QMB152" s="3"/>
      <c r="QMC152" s="3"/>
      <c r="QMD152" s="3"/>
      <c r="QME152" s="3"/>
      <c r="QMF152" s="3"/>
      <c r="QMG152" s="3"/>
      <c r="QMH152" s="3"/>
      <c r="QMI152" s="3"/>
      <c r="QMJ152" s="3"/>
      <c r="QMK152" s="3"/>
      <c r="QML152" s="3"/>
      <c r="QMM152" s="3"/>
      <c r="QMN152" s="3"/>
      <c r="QMO152" s="3"/>
      <c r="QMP152" s="3"/>
      <c r="QMQ152" s="3"/>
      <c r="QMR152" s="3"/>
      <c r="QMS152" s="3"/>
      <c r="QMT152" s="3"/>
      <c r="QMU152" s="3"/>
      <c r="QMV152" s="3"/>
      <c r="QMW152" s="3"/>
      <c r="QMX152" s="3"/>
      <c r="QMY152" s="3"/>
      <c r="QMZ152" s="3"/>
      <c r="QNA152" s="3"/>
      <c r="QNB152" s="3"/>
      <c r="QNC152" s="3"/>
      <c r="QND152" s="3"/>
      <c r="QNE152" s="3"/>
      <c r="QNF152" s="3"/>
      <c r="QNG152" s="3"/>
      <c r="QNH152" s="3"/>
      <c r="QNI152" s="3"/>
      <c r="QNJ152" s="3"/>
      <c r="QNK152" s="3"/>
      <c r="QNL152" s="3"/>
      <c r="QNM152" s="3"/>
      <c r="QNN152" s="3"/>
      <c r="QNO152" s="3"/>
      <c r="QNP152" s="3"/>
      <c r="QNQ152" s="3"/>
      <c r="QNR152" s="3"/>
      <c r="QNS152" s="3"/>
      <c r="QNT152" s="3"/>
      <c r="QNU152" s="3"/>
      <c r="QNV152" s="3"/>
      <c r="QNW152" s="3"/>
      <c r="QNX152" s="3"/>
      <c r="QNY152" s="3"/>
      <c r="QNZ152" s="3"/>
      <c r="QOA152" s="3"/>
      <c r="QOB152" s="3"/>
      <c r="QOC152" s="3"/>
      <c r="QOD152" s="3"/>
      <c r="QOE152" s="3"/>
      <c r="QOF152" s="3"/>
      <c r="QOG152" s="3"/>
      <c r="QOH152" s="3"/>
      <c r="QOI152" s="3"/>
      <c r="QOJ152" s="3"/>
      <c r="QOK152" s="3"/>
      <c r="QOL152" s="3"/>
      <c r="QOM152" s="3"/>
      <c r="QON152" s="3"/>
      <c r="QOO152" s="3"/>
      <c r="QOP152" s="3"/>
      <c r="QOQ152" s="3"/>
      <c r="QOR152" s="3"/>
      <c r="QOS152" s="3"/>
      <c r="QOT152" s="3"/>
      <c r="QOU152" s="3"/>
      <c r="QOV152" s="3"/>
      <c r="QOW152" s="3"/>
      <c r="QOX152" s="3"/>
      <c r="QOY152" s="3"/>
      <c r="QOZ152" s="3"/>
      <c r="QPA152" s="3"/>
      <c r="QPB152" s="3"/>
      <c r="QPC152" s="3"/>
      <c r="QPD152" s="3"/>
      <c r="QPE152" s="3"/>
      <c r="QPF152" s="3"/>
      <c r="QPG152" s="3"/>
      <c r="QPH152" s="3"/>
      <c r="QPI152" s="3"/>
      <c r="QPJ152" s="3"/>
      <c r="QPK152" s="3"/>
      <c r="QPL152" s="3"/>
      <c r="QPM152" s="3"/>
      <c r="QPN152" s="3"/>
      <c r="QPO152" s="3"/>
      <c r="QPP152" s="3"/>
      <c r="QPQ152" s="3"/>
      <c r="QPR152" s="3"/>
      <c r="QPS152" s="3"/>
      <c r="QPT152" s="3"/>
      <c r="QPU152" s="3"/>
      <c r="QPV152" s="3"/>
      <c r="QPW152" s="3"/>
      <c r="QPX152" s="3"/>
      <c r="QPY152" s="3"/>
      <c r="QPZ152" s="3"/>
      <c r="QQA152" s="3"/>
      <c r="QQB152" s="3"/>
      <c r="QQC152" s="3"/>
      <c r="QQD152" s="3"/>
      <c r="QQE152" s="3"/>
      <c r="QQF152" s="3"/>
      <c r="QQG152" s="3"/>
      <c r="QQH152" s="3"/>
      <c r="QQI152" s="3"/>
      <c r="QQJ152" s="3"/>
      <c r="QQK152" s="3"/>
      <c r="QQL152" s="3"/>
      <c r="QQM152" s="3"/>
      <c r="QQN152" s="3"/>
      <c r="QQO152" s="3"/>
      <c r="QQP152" s="3"/>
      <c r="QQQ152" s="3"/>
      <c r="QQR152" s="3"/>
      <c r="QQS152" s="3"/>
      <c r="QQT152" s="3"/>
      <c r="QQU152" s="3"/>
      <c r="QQV152" s="3"/>
      <c r="QQW152" s="3"/>
      <c r="QQX152" s="3"/>
      <c r="QQY152" s="3"/>
      <c r="QQZ152" s="3"/>
      <c r="QRA152" s="3"/>
      <c r="QRB152" s="3"/>
      <c r="QRC152" s="3"/>
      <c r="QRD152" s="3"/>
      <c r="QRE152" s="3"/>
      <c r="QRF152" s="3"/>
      <c r="QRG152" s="3"/>
      <c r="QRH152" s="3"/>
      <c r="QRI152" s="3"/>
      <c r="QRJ152" s="3"/>
      <c r="QRK152" s="3"/>
      <c r="QRL152" s="3"/>
      <c r="QRM152" s="3"/>
      <c r="QRN152" s="3"/>
      <c r="QRO152" s="3"/>
      <c r="QRP152" s="3"/>
      <c r="QRQ152" s="3"/>
      <c r="QRR152" s="3"/>
      <c r="QRS152" s="3"/>
      <c r="QRT152" s="3"/>
      <c r="QRU152" s="3"/>
      <c r="QRV152" s="3"/>
      <c r="QRW152" s="3"/>
      <c r="QRX152" s="3"/>
      <c r="QRY152" s="3"/>
      <c r="QRZ152" s="3"/>
      <c r="QSA152" s="3"/>
      <c r="QSB152" s="3"/>
      <c r="QSC152" s="3"/>
      <c r="QSD152" s="3"/>
      <c r="QSE152" s="3"/>
      <c r="QSF152" s="3"/>
      <c r="QSG152" s="3"/>
      <c r="QSH152" s="3"/>
      <c r="QSI152" s="3"/>
      <c r="QSJ152" s="3"/>
      <c r="QSK152" s="3"/>
      <c r="QSL152" s="3"/>
      <c r="QSM152" s="3"/>
      <c r="QSN152" s="3"/>
      <c r="QSO152" s="3"/>
      <c r="QSP152" s="3"/>
      <c r="QSQ152" s="3"/>
      <c r="QSR152" s="3"/>
      <c r="QSS152" s="3"/>
      <c r="QST152" s="3"/>
      <c r="QSU152" s="3"/>
      <c r="QSV152" s="3"/>
      <c r="QSW152" s="3"/>
      <c r="QSX152" s="3"/>
      <c r="QSY152" s="3"/>
      <c r="QSZ152" s="3"/>
      <c r="QTA152" s="3"/>
      <c r="QTB152" s="3"/>
      <c r="QTC152" s="3"/>
      <c r="QTD152" s="3"/>
      <c r="QTE152" s="3"/>
      <c r="QTF152" s="3"/>
      <c r="QTG152" s="3"/>
      <c r="QTH152" s="3"/>
      <c r="QTI152" s="3"/>
      <c r="QTJ152" s="3"/>
      <c r="QTK152" s="3"/>
      <c r="QTL152" s="3"/>
      <c r="QTM152" s="3"/>
      <c r="QTN152" s="3"/>
      <c r="QTO152" s="3"/>
      <c r="QTP152" s="3"/>
      <c r="QTQ152" s="3"/>
      <c r="QTR152" s="3"/>
      <c r="QTS152" s="3"/>
      <c r="QTT152" s="3"/>
      <c r="QTU152" s="3"/>
      <c r="QTV152" s="3"/>
      <c r="QTW152" s="3"/>
      <c r="QTX152" s="3"/>
      <c r="QTY152" s="3"/>
      <c r="QTZ152" s="3"/>
      <c r="QUA152" s="3"/>
      <c r="QUB152" s="3"/>
      <c r="QUC152" s="3"/>
      <c r="QUD152" s="3"/>
      <c r="QUE152" s="3"/>
      <c r="QUF152" s="3"/>
      <c r="QUG152" s="3"/>
      <c r="QUH152" s="3"/>
      <c r="QUI152" s="3"/>
      <c r="QUJ152" s="3"/>
      <c r="QUK152" s="3"/>
      <c r="QUL152" s="3"/>
      <c r="QUM152" s="3"/>
      <c r="QUN152" s="3"/>
      <c r="QUO152" s="3"/>
      <c r="QUP152" s="3"/>
      <c r="QUQ152" s="3"/>
      <c r="QUR152" s="3"/>
      <c r="QUS152" s="3"/>
      <c r="QUT152" s="3"/>
      <c r="QUU152" s="3"/>
      <c r="QUV152" s="3"/>
      <c r="QUW152" s="3"/>
      <c r="QUX152" s="3"/>
      <c r="QUY152" s="3"/>
      <c r="QUZ152" s="3"/>
      <c r="QVA152" s="3"/>
      <c r="QVB152" s="3"/>
      <c r="QVC152" s="3"/>
      <c r="QVD152" s="3"/>
      <c r="QVE152" s="3"/>
      <c r="QVF152" s="3"/>
      <c r="QVG152" s="3"/>
      <c r="QVH152" s="3"/>
      <c r="QVI152" s="3"/>
      <c r="QVJ152" s="3"/>
      <c r="QVK152" s="3"/>
      <c r="QVL152" s="3"/>
      <c r="QVM152" s="3"/>
      <c r="QVN152" s="3"/>
      <c r="QVO152" s="3"/>
      <c r="QVP152" s="3"/>
      <c r="QVQ152" s="3"/>
      <c r="QVR152" s="3"/>
      <c r="QVS152" s="3"/>
      <c r="QVT152" s="3"/>
      <c r="QVU152" s="3"/>
      <c r="QVV152" s="3"/>
      <c r="QVW152" s="3"/>
      <c r="QVX152" s="3"/>
      <c r="QVY152" s="3"/>
      <c r="QVZ152" s="3"/>
      <c r="QWA152" s="3"/>
      <c r="QWB152" s="3"/>
      <c r="QWC152" s="3"/>
      <c r="QWD152" s="3"/>
      <c r="QWE152" s="3"/>
      <c r="QWF152" s="3"/>
      <c r="QWG152" s="3"/>
      <c r="QWH152" s="3"/>
      <c r="QWI152" s="3"/>
      <c r="QWJ152" s="3"/>
      <c r="QWK152" s="3"/>
      <c r="QWL152" s="3"/>
      <c r="QWM152" s="3"/>
      <c r="QWN152" s="3"/>
      <c r="QWO152" s="3"/>
      <c r="QWP152" s="3"/>
      <c r="QWQ152" s="3"/>
      <c r="QWR152" s="3"/>
      <c r="QWS152" s="3"/>
      <c r="QWT152" s="3"/>
      <c r="QWU152" s="3"/>
      <c r="QWV152" s="3"/>
      <c r="QWW152" s="3"/>
      <c r="QWX152" s="3"/>
      <c r="QWY152" s="3"/>
      <c r="QWZ152" s="3"/>
      <c r="QXA152" s="3"/>
      <c r="QXB152" s="3"/>
      <c r="QXC152" s="3"/>
      <c r="QXD152" s="3"/>
      <c r="QXE152" s="3"/>
      <c r="QXF152" s="3"/>
      <c r="QXG152" s="3"/>
      <c r="QXH152" s="3"/>
      <c r="QXI152" s="3"/>
      <c r="QXJ152" s="3"/>
      <c r="QXK152" s="3"/>
      <c r="QXL152" s="3"/>
      <c r="QXM152" s="3"/>
      <c r="QXN152" s="3"/>
      <c r="QXO152" s="3"/>
      <c r="QXP152" s="3"/>
      <c r="QXQ152" s="3"/>
      <c r="QXR152" s="3"/>
      <c r="QXS152" s="3"/>
      <c r="QXT152" s="3"/>
      <c r="QXU152" s="3"/>
      <c r="QXV152" s="3"/>
      <c r="QXW152" s="3"/>
      <c r="QXX152" s="3"/>
      <c r="QXY152" s="3"/>
      <c r="QXZ152" s="3"/>
      <c r="QYA152" s="3"/>
      <c r="QYB152" s="3"/>
      <c r="QYC152" s="3"/>
      <c r="QYD152" s="3"/>
      <c r="QYE152" s="3"/>
      <c r="QYF152" s="3"/>
      <c r="QYG152" s="3"/>
      <c r="QYH152" s="3"/>
      <c r="QYI152" s="3"/>
      <c r="QYJ152" s="3"/>
      <c r="QYK152" s="3"/>
      <c r="QYL152" s="3"/>
      <c r="QYM152" s="3"/>
      <c r="QYN152" s="3"/>
      <c r="QYO152" s="3"/>
      <c r="QYP152" s="3"/>
      <c r="QYQ152" s="3"/>
      <c r="QYR152" s="3"/>
      <c r="QYS152" s="3"/>
      <c r="QYT152" s="3"/>
      <c r="QYU152" s="3"/>
      <c r="QYV152" s="3"/>
      <c r="QYW152" s="3"/>
      <c r="QYX152" s="3"/>
      <c r="QYY152" s="3"/>
      <c r="QYZ152" s="3"/>
      <c r="QZA152" s="3"/>
      <c r="QZB152" s="3"/>
      <c r="QZC152" s="3"/>
      <c r="QZD152" s="3"/>
      <c r="QZE152" s="3"/>
      <c r="QZF152" s="3"/>
      <c r="QZG152" s="3"/>
      <c r="QZH152" s="3"/>
      <c r="QZI152" s="3"/>
      <c r="QZJ152" s="3"/>
      <c r="QZK152" s="3"/>
      <c r="QZL152" s="3"/>
      <c r="QZM152" s="3"/>
      <c r="QZN152" s="3"/>
      <c r="QZO152" s="3"/>
      <c r="QZP152" s="3"/>
      <c r="QZQ152" s="3"/>
      <c r="QZR152" s="3"/>
      <c r="QZS152" s="3"/>
      <c r="QZT152" s="3"/>
      <c r="QZU152" s="3"/>
      <c r="QZV152" s="3"/>
      <c r="QZW152" s="3"/>
      <c r="QZX152" s="3"/>
      <c r="QZY152" s="3"/>
      <c r="QZZ152" s="3"/>
      <c r="RAA152" s="3"/>
      <c r="RAB152" s="3"/>
      <c r="RAC152" s="3"/>
      <c r="RAD152" s="3"/>
      <c r="RAE152" s="3"/>
      <c r="RAF152" s="3"/>
      <c r="RAG152" s="3"/>
      <c r="RAH152" s="3"/>
      <c r="RAI152" s="3"/>
      <c r="RAJ152" s="3"/>
      <c r="RAK152" s="3"/>
      <c r="RAL152" s="3"/>
      <c r="RAM152" s="3"/>
      <c r="RAN152" s="3"/>
      <c r="RAO152" s="3"/>
      <c r="RAP152" s="3"/>
      <c r="RAQ152" s="3"/>
      <c r="RAR152" s="3"/>
      <c r="RAS152" s="3"/>
      <c r="RAT152" s="3"/>
      <c r="RAU152" s="3"/>
      <c r="RAV152" s="3"/>
      <c r="RAW152" s="3"/>
      <c r="RAX152" s="3"/>
      <c r="RAY152" s="3"/>
      <c r="RAZ152" s="3"/>
      <c r="RBA152" s="3"/>
      <c r="RBB152" s="3"/>
      <c r="RBC152" s="3"/>
      <c r="RBD152" s="3"/>
      <c r="RBE152" s="3"/>
      <c r="RBF152" s="3"/>
      <c r="RBG152" s="3"/>
      <c r="RBH152" s="3"/>
      <c r="RBI152" s="3"/>
      <c r="RBJ152" s="3"/>
      <c r="RBK152" s="3"/>
      <c r="RBL152" s="3"/>
      <c r="RBM152" s="3"/>
      <c r="RBN152" s="3"/>
      <c r="RBO152" s="3"/>
      <c r="RBP152" s="3"/>
      <c r="RBQ152" s="3"/>
      <c r="RBR152" s="3"/>
      <c r="RBS152" s="3"/>
      <c r="RBT152" s="3"/>
      <c r="RBU152" s="3"/>
      <c r="RBV152" s="3"/>
      <c r="RBW152" s="3"/>
      <c r="RBX152" s="3"/>
      <c r="RBY152" s="3"/>
      <c r="RBZ152" s="3"/>
      <c r="RCA152" s="3"/>
      <c r="RCB152" s="3"/>
      <c r="RCC152" s="3"/>
      <c r="RCD152" s="3"/>
      <c r="RCE152" s="3"/>
      <c r="RCF152" s="3"/>
      <c r="RCG152" s="3"/>
      <c r="RCH152" s="3"/>
      <c r="RCI152" s="3"/>
      <c r="RCJ152" s="3"/>
      <c r="RCK152" s="3"/>
      <c r="RCL152" s="3"/>
      <c r="RCM152" s="3"/>
      <c r="RCN152" s="3"/>
      <c r="RCO152" s="3"/>
      <c r="RCP152" s="3"/>
      <c r="RCQ152" s="3"/>
      <c r="RCR152" s="3"/>
      <c r="RCS152" s="3"/>
      <c r="RCT152" s="3"/>
      <c r="RCU152" s="3"/>
      <c r="RCV152" s="3"/>
      <c r="RCW152" s="3"/>
      <c r="RCX152" s="3"/>
      <c r="RCY152" s="3"/>
      <c r="RCZ152" s="3"/>
      <c r="RDA152" s="3"/>
      <c r="RDB152" s="3"/>
      <c r="RDC152" s="3"/>
      <c r="RDD152" s="3"/>
      <c r="RDE152" s="3"/>
      <c r="RDF152" s="3"/>
      <c r="RDG152" s="3"/>
      <c r="RDH152" s="3"/>
      <c r="RDI152" s="3"/>
      <c r="RDJ152" s="3"/>
      <c r="RDK152" s="3"/>
      <c r="RDL152" s="3"/>
      <c r="RDM152" s="3"/>
      <c r="RDN152" s="3"/>
      <c r="RDO152" s="3"/>
      <c r="RDP152" s="3"/>
      <c r="RDQ152" s="3"/>
      <c r="RDR152" s="3"/>
      <c r="RDS152" s="3"/>
      <c r="RDT152" s="3"/>
      <c r="RDU152" s="3"/>
      <c r="RDV152" s="3"/>
      <c r="RDW152" s="3"/>
      <c r="RDX152" s="3"/>
      <c r="RDY152" s="3"/>
      <c r="RDZ152" s="3"/>
      <c r="REA152" s="3"/>
      <c r="REB152" s="3"/>
      <c r="REC152" s="3"/>
      <c r="RED152" s="3"/>
      <c r="REE152" s="3"/>
      <c r="REF152" s="3"/>
      <c r="REG152" s="3"/>
      <c r="REH152" s="3"/>
      <c r="REI152" s="3"/>
      <c r="REJ152" s="3"/>
      <c r="REK152" s="3"/>
      <c r="REL152" s="3"/>
      <c r="REM152" s="3"/>
      <c r="REN152" s="3"/>
      <c r="REO152" s="3"/>
      <c r="REP152" s="3"/>
      <c r="REQ152" s="3"/>
      <c r="RER152" s="3"/>
      <c r="RES152" s="3"/>
      <c r="RET152" s="3"/>
      <c r="REU152" s="3"/>
      <c r="REV152" s="3"/>
      <c r="REW152" s="3"/>
      <c r="REX152" s="3"/>
      <c r="REY152" s="3"/>
      <c r="REZ152" s="3"/>
      <c r="RFA152" s="3"/>
      <c r="RFB152" s="3"/>
      <c r="RFC152" s="3"/>
      <c r="RFD152" s="3"/>
      <c r="RFE152" s="3"/>
      <c r="RFF152" s="3"/>
      <c r="RFG152" s="3"/>
      <c r="RFH152" s="3"/>
      <c r="RFI152" s="3"/>
      <c r="RFJ152" s="3"/>
      <c r="RFK152" s="3"/>
      <c r="RFL152" s="3"/>
      <c r="RFM152" s="3"/>
      <c r="RFN152" s="3"/>
      <c r="RFO152" s="3"/>
      <c r="RFP152" s="3"/>
      <c r="RFQ152" s="3"/>
      <c r="RFR152" s="3"/>
      <c r="RFS152" s="3"/>
      <c r="RFT152" s="3"/>
      <c r="RFU152" s="3"/>
      <c r="RFV152" s="3"/>
      <c r="RFW152" s="3"/>
      <c r="RFX152" s="3"/>
      <c r="RFY152" s="3"/>
      <c r="RFZ152" s="3"/>
      <c r="RGA152" s="3"/>
      <c r="RGB152" s="3"/>
      <c r="RGC152" s="3"/>
      <c r="RGD152" s="3"/>
      <c r="RGE152" s="3"/>
      <c r="RGF152" s="3"/>
      <c r="RGG152" s="3"/>
      <c r="RGH152" s="3"/>
      <c r="RGI152" s="3"/>
      <c r="RGJ152" s="3"/>
      <c r="RGK152" s="3"/>
      <c r="RGL152" s="3"/>
      <c r="RGM152" s="3"/>
      <c r="RGN152" s="3"/>
      <c r="RGO152" s="3"/>
      <c r="RGP152" s="3"/>
      <c r="RGQ152" s="3"/>
      <c r="RGR152" s="3"/>
      <c r="RGS152" s="3"/>
      <c r="RGT152" s="3"/>
      <c r="RGU152" s="3"/>
      <c r="RGV152" s="3"/>
      <c r="RGW152" s="3"/>
      <c r="RGX152" s="3"/>
      <c r="RGY152" s="3"/>
      <c r="RGZ152" s="3"/>
      <c r="RHA152" s="3"/>
      <c r="RHB152" s="3"/>
      <c r="RHC152" s="3"/>
      <c r="RHD152" s="3"/>
      <c r="RHE152" s="3"/>
      <c r="RHF152" s="3"/>
      <c r="RHG152" s="3"/>
      <c r="RHH152" s="3"/>
      <c r="RHI152" s="3"/>
      <c r="RHJ152" s="3"/>
      <c r="RHK152" s="3"/>
      <c r="RHL152" s="3"/>
      <c r="RHM152" s="3"/>
      <c r="RHN152" s="3"/>
      <c r="RHO152" s="3"/>
      <c r="RHP152" s="3"/>
      <c r="RHQ152" s="3"/>
      <c r="RHR152" s="3"/>
      <c r="RHS152" s="3"/>
      <c r="RHT152" s="3"/>
      <c r="RHU152" s="3"/>
      <c r="RHV152" s="3"/>
      <c r="RHW152" s="3"/>
      <c r="RHX152" s="3"/>
      <c r="RHY152" s="3"/>
      <c r="RHZ152" s="3"/>
      <c r="RIA152" s="3"/>
      <c r="RIB152" s="3"/>
      <c r="RIC152" s="3"/>
      <c r="RID152" s="3"/>
      <c r="RIE152" s="3"/>
      <c r="RIF152" s="3"/>
      <c r="RIG152" s="3"/>
      <c r="RIH152" s="3"/>
      <c r="RII152" s="3"/>
      <c r="RIJ152" s="3"/>
      <c r="RIK152" s="3"/>
      <c r="RIL152" s="3"/>
      <c r="RIM152" s="3"/>
      <c r="RIN152" s="3"/>
      <c r="RIO152" s="3"/>
      <c r="RIP152" s="3"/>
      <c r="RIQ152" s="3"/>
      <c r="RIR152" s="3"/>
      <c r="RIS152" s="3"/>
      <c r="RIT152" s="3"/>
      <c r="RIU152" s="3"/>
      <c r="RIV152" s="3"/>
      <c r="RIW152" s="3"/>
      <c r="RIX152" s="3"/>
      <c r="RIY152" s="3"/>
      <c r="RIZ152" s="3"/>
      <c r="RJA152" s="3"/>
      <c r="RJB152" s="3"/>
      <c r="RJC152" s="3"/>
      <c r="RJD152" s="3"/>
      <c r="RJE152" s="3"/>
      <c r="RJF152" s="3"/>
      <c r="RJG152" s="3"/>
      <c r="RJH152" s="3"/>
      <c r="RJI152" s="3"/>
      <c r="RJJ152" s="3"/>
      <c r="RJK152" s="3"/>
      <c r="RJL152" s="3"/>
      <c r="RJM152" s="3"/>
      <c r="RJN152" s="3"/>
      <c r="RJO152" s="3"/>
      <c r="RJP152" s="3"/>
      <c r="RJQ152" s="3"/>
      <c r="RJR152" s="3"/>
      <c r="RJS152" s="3"/>
      <c r="RJT152" s="3"/>
      <c r="RJU152" s="3"/>
      <c r="RJV152" s="3"/>
      <c r="RJW152" s="3"/>
      <c r="RJX152" s="3"/>
      <c r="RJY152" s="3"/>
      <c r="RJZ152" s="3"/>
      <c r="RKA152" s="3"/>
      <c r="RKB152" s="3"/>
      <c r="RKC152" s="3"/>
      <c r="RKD152" s="3"/>
      <c r="RKE152" s="3"/>
      <c r="RKF152" s="3"/>
      <c r="RKG152" s="3"/>
      <c r="RKH152" s="3"/>
      <c r="RKI152" s="3"/>
      <c r="RKJ152" s="3"/>
      <c r="RKK152" s="3"/>
      <c r="RKL152" s="3"/>
      <c r="RKM152" s="3"/>
      <c r="RKN152" s="3"/>
      <c r="RKO152" s="3"/>
      <c r="RKP152" s="3"/>
      <c r="RKQ152" s="3"/>
      <c r="RKR152" s="3"/>
      <c r="RKS152" s="3"/>
      <c r="RKT152" s="3"/>
      <c r="RKU152" s="3"/>
      <c r="RKV152" s="3"/>
      <c r="RKW152" s="3"/>
      <c r="RKX152" s="3"/>
      <c r="RKY152" s="3"/>
      <c r="RKZ152" s="3"/>
      <c r="RLA152" s="3"/>
      <c r="RLB152" s="3"/>
      <c r="RLC152" s="3"/>
      <c r="RLD152" s="3"/>
      <c r="RLE152" s="3"/>
      <c r="RLF152" s="3"/>
      <c r="RLG152" s="3"/>
      <c r="RLH152" s="3"/>
      <c r="RLI152" s="3"/>
      <c r="RLJ152" s="3"/>
      <c r="RLK152" s="3"/>
      <c r="RLL152" s="3"/>
      <c r="RLM152" s="3"/>
      <c r="RLN152" s="3"/>
      <c r="RLO152" s="3"/>
      <c r="RLP152" s="3"/>
      <c r="RLQ152" s="3"/>
      <c r="RLR152" s="3"/>
      <c r="RLS152" s="3"/>
      <c r="RLT152" s="3"/>
      <c r="RLU152" s="3"/>
      <c r="RLV152" s="3"/>
      <c r="RLW152" s="3"/>
      <c r="RLX152" s="3"/>
      <c r="RLY152" s="3"/>
      <c r="RLZ152" s="3"/>
      <c r="RMA152" s="3"/>
      <c r="RMB152" s="3"/>
      <c r="RMC152" s="3"/>
      <c r="RMD152" s="3"/>
      <c r="RME152" s="3"/>
      <c r="RMF152" s="3"/>
      <c r="RMG152" s="3"/>
      <c r="RMH152" s="3"/>
      <c r="RMI152" s="3"/>
      <c r="RMJ152" s="3"/>
      <c r="RMK152" s="3"/>
      <c r="RML152" s="3"/>
      <c r="RMM152" s="3"/>
      <c r="RMN152" s="3"/>
      <c r="RMO152" s="3"/>
      <c r="RMP152" s="3"/>
      <c r="RMQ152" s="3"/>
      <c r="RMR152" s="3"/>
      <c r="RMS152" s="3"/>
      <c r="RMT152" s="3"/>
      <c r="RMU152" s="3"/>
      <c r="RMV152" s="3"/>
      <c r="RMW152" s="3"/>
      <c r="RMX152" s="3"/>
      <c r="RMY152" s="3"/>
      <c r="RMZ152" s="3"/>
      <c r="RNA152" s="3"/>
      <c r="RNB152" s="3"/>
      <c r="RNC152" s="3"/>
      <c r="RND152" s="3"/>
      <c r="RNE152" s="3"/>
      <c r="RNF152" s="3"/>
      <c r="RNG152" s="3"/>
      <c r="RNH152" s="3"/>
      <c r="RNI152" s="3"/>
      <c r="RNJ152" s="3"/>
      <c r="RNK152" s="3"/>
      <c r="RNL152" s="3"/>
      <c r="RNM152" s="3"/>
      <c r="RNN152" s="3"/>
      <c r="RNO152" s="3"/>
      <c r="RNP152" s="3"/>
      <c r="RNQ152" s="3"/>
      <c r="RNR152" s="3"/>
      <c r="RNS152" s="3"/>
      <c r="RNT152" s="3"/>
      <c r="RNU152" s="3"/>
      <c r="RNV152" s="3"/>
      <c r="RNW152" s="3"/>
      <c r="RNX152" s="3"/>
      <c r="RNY152" s="3"/>
      <c r="RNZ152" s="3"/>
      <c r="ROA152" s="3"/>
      <c r="ROB152" s="3"/>
      <c r="ROC152" s="3"/>
      <c r="ROD152" s="3"/>
      <c r="ROE152" s="3"/>
      <c r="ROF152" s="3"/>
      <c r="ROG152" s="3"/>
      <c r="ROH152" s="3"/>
      <c r="ROI152" s="3"/>
      <c r="ROJ152" s="3"/>
      <c r="ROK152" s="3"/>
      <c r="ROL152" s="3"/>
      <c r="ROM152" s="3"/>
      <c r="RON152" s="3"/>
      <c r="ROO152" s="3"/>
      <c r="ROP152" s="3"/>
      <c r="ROQ152" s="3"/>
      <c r="ROR152" s="3"/>
      <c r="ROS152" s="3"/>
      <c r="ROT152" s="3"/>
      <c r="ROU152" s="3"/>
      <c r="ROV152" s="3"/>
      <c r="ROW152" s="3"/>
      <c r="ROX152" s="3"/>
      <c r="ROY152" s="3"/>
      <c r="ROZ152" s="3"/>
      <c r="RPA152" s="3"/>
      <c r="RPB152" s="3"/>
      <c r="RPC152" s="3"/>
      <c r="RPD152" s="3"/>
      <c r="RPE152" s="3"/>
      <c r="RPF152" s="3"/>
      <c r="RPG152" s="3"/>
      <c r="RPH152" s="3"/>
      <c r="RPI152" s="3"/>
      <c r="RPJ152" s="3"/>
      <c r="RPK152" s="3"/>
      <c r="RPL152" s="3"/>
      <c r="RPM152" s="3"/>
      <c r="RPN152" s="3"/>
      <c r="RPO152" s="3"/>
      <c r="RPP152" s="3"/>
      <c r="RPQ152" s="3"/>
      <c r="RPR152" s="3"/>
      <c r="RPS152" s="3"/>
      <c r="RPT152" s="3"/>
      <c r="RPU152" s="3"/>
      <c r="RPV152" s="3"/>
      <c r="RPW152" s="3"/>
      <c r="RPX152" s="3"/>
      <c r="RPY152" s="3"/>
      <c r="RPZ152" s="3"/>
      <c r="RQA152" s="3"/>
      <c r="RQB152" s="3"/>
      <c r="RQC152" s="3"/>
      <c r="RQD152" s="3"/>
      <c r="RQE152" s="3"/>
      <c r="RQF152" s="3"/>
      <c r="RQG152" s="3"/>
      <c r="RQH152" s="3"/>
      <c r="RQI152" s="3"/>
      <c r="RQJ152" s="3"/>
      <c r="RQK152" s="3"/>
      <c r="RQL152" s="3"/>
      <c r="RQM152" s="3"/>
      <c r="RQN152" s="3"/>
      <c r="RQO152" s="3"/>
      <c r="RQP152" s="3"/>
      <c r="RQQ152" s="3"/>
      <c r="RQR152" s="3"/>
      <c r="RQS152" s="3"/>
      <c r="RQT152" s="3"/>
      <c r="RQU152" s="3"/>
      <c r="RQV152" s="3"/>
      <c r="RQW152" s="3"/>
      <c r="RQX152" s="3"/>
      <c r="RQY152" s="3"/>
      <c r="RQZ152" s="3"/>
      <c r="RRA152" s="3"/>
      <c r="RRB152" s="3"/>
      <c r="RRC152" s="3"/>
      <c r="RRD152" s="3"/>
      <c r="RRE152" s="3"/>
      <c r="RRF152" s="3"/>
      <c r="RRG152" s="3"/>
      <c r="RRH152" s="3"/>
      <c r="RRI152" s="3"/>
      <c r="RRJ152" s="3"/>
      <c r="RRK152" s="3"/>
      <c r="RRL152" s="3"/>
      <c r="RRM152" s="3"/>
      <c r="RRN152" s="3"/>
      <c r="RRO152" s="3"/>
      <c r="RRP152" s="3"/>
      <c r="RRQ152" s="3"/>
      <c r="RRR152" s="3"/>
      <c r="RRS152" s="3"/>
      <c r="RRT152" s="3"/>
      <c r="RRU152" s="3"/>
      <c r="RRV152" s="3"/>
      <c r="RRW152" s="3"/>
      <c r="RRX152" s="3"/>
      <c r="RRY152" s="3"/>
      <c r="RRZ152" s="3"/>
      <c r="RSA152" s="3"/>
      <c r="RSB152" s="3"/>
      <c r="RSC152" s="3"/>
      <c r="RSD152" s="3"/>
      <c r="RSE152" s="3"/>
      <c r="RSF152" s="3"/>
      <c r="RSG152" s="3"/>
      <c r="RSH152" s="3"/>
      <c r="RSI152" s="3"/>
      <c r="RSJ152" s="3"/>
      <c r="RSK152" s="3"/>
      <c r="RSL152" s="3"/>
      <c r="RSM152" s="3"/>
      <c r="RSN152" s="3"/>
      <c r="RSO152" s="3"/>
      <c r="RSP152" s="3"/>
      <c r="RSQ152" s="3"/>
      <c r="RSR152" s="3"/>
      <c r="RSS152" s="3"/>
      <c r="RST152" s="3"/>
      <c r="RSU152" s="3"/>
      <c r="RSV152" s="3"/>
      <c r="RSW152" s="3"/>
      <c r="RSX152" s="3"/>
      <c r="RSY152" s="3"/>
      <c r="RSZ152" s="3"/>
      <c r="RTA152" s="3"/>
      <c r="RTB152" s="3"/>
      <c r="RTC152" s="3"/>
      <c r="RTD152" s="3"/>
      <c r="RTE152" s="3"/>
      <c r="RTF152" s="3"/>
      <c r="RTG152" s="3"/>
      <c r="RTH152" s="3"/>
      <c r="RTI152" s="3"/>
      <c r="RTJ152" s="3"/>
      <c r="RTK152" s="3"/>
      <c r="RTL152" s="3"/>
      <c r="RTM152" s="3"/>
      <c r="RTN152" s="3"/>
      <c r="RTO152" s="3"/>
      <c r="RTP152" s="3"/>
      <c r="RTQ152" s="3"/>
      <c r="RTR152" s="3"/>
      <c r="RTS152" s="3"/>
      <c r="RTT152" s="3"/>
      <c r="RTU152" s="3"/>
      <c r="RTV152" s="3"/>
      <c r="RTW152" s="3"/>
      <c r="RTX152" s="3"/>
      <c r="RTY152" s="3"/>
      <c r="RTZ152" s="3"/>
      <c r="RUA152" s="3"/>
      <c r="RUB152" s="3"/>
      <c r="RUC152" s="3"/>
      <c r="RUD152" s="3"/>
      <c r="RUE152" s="3"/>
      <c r="RUF152" s="3"/>
      <c r="RUG152" s="3"/>
      <c r="RUH152" s="3"/>
      <c r="RUI152" s="3"/>
      <c r="RUJ152" s="3"/>
      <c r="RUK152" s="3"/>
      <c r="RUL152" s="3"/>
      <c r="RUM152" s="3"/>
      <c r="RUN152" s="3"/>
      <c r="RUO152" s="3"/>
      <c r="RUP152" s="3"/>
      <c r="RUQ152" s="3"/>
      <c r="RUR152" s="3"/>
      <c r="RUS152" s="3"/>
      <c r="RUT152" s="3"/>
      <c r="RUU152" s="3"/>
      <c r="RUV152" s="3"/>
      <c r="RUW152" s="3"/>
      <c r="RUX152" s="3"/>
      <c r="RUY152" s="3"/>
      <c r="RUZ152" s="3"/>
      <c r="RVA152" s="3"/>
      <c r="RVB152" s="3"/>
      <c r="RVC152" s="3"/>
      <c r="RVD152" s="3"/>
      <c r="RVE152" s="3"/>
      <c r="RVF152" s="3"/>
      <c r="RVG152" s="3"/>
      <c r="RVH152" s="3"/>
      <c r="RVI152" s="3"/>
      <c r="RVJ152" s="3"/>
      <c r="RVK152" s="3"/>
      <c r="RVL152" s="3"/>
      <c r="RVM152" s="3"/>
      <c r="RVN152" s="3"/>
      <c r="RVO152" s="3"/>
      <c r="RVP152" s="3"/>
      <c r="RVQ152" s="3"/>
      <c r="RVR152" s="3"/>
      <c r="RVS152" s="3"/>
      <c r="RVT152" s="3"/>
      <c r="RVU152" s="3"/>
      <c r="RVV152" s="3"/>
      <c r="RVW152" s="3"/>
      <c r="RVX152" s="3"/>
      <c r="RVY152" s="3"/>
      <c r="RVZ152" s="3"/>
      <c r="RWA152" s="3"/>
      <c r="RWB152" s="3"/>
      <c r="RWC152" s="3"/>
      <c r="RWD152" s="3"/>
      <c r="RWE152" s="3"/>
      <c r="RWF152" s="3"/>
      <c r="RWG152" s="3"/>
      <c r="RWH152" s="3"/>
      <c r="RWI152" s="3"/>
      <c r="RWJ152" s="3"/>
      <c r="RWK152" s="3"/>
      <c r="RWL152" s="3"/>
      <c r="RWM152" s="3"/>
      <c r="RWN152" s="3"/>
      <c r="RWO152" s="3"/>
      <c r="RWP152" s="3"/>
      <c r="RWQ152" s="3"/>
      <c r="RWR152" s="3"/>
      <c r="RWS152" s="3"/>
      <c r="RWT152" s="3"/>
      <c r="RWU152" s="3"/>
      <c r="RWV152" s="3"/>
      <c r="RWW152" s="3"/>
      <c r="RWX152" s="3"/>
      <c r="RWY152" s="3"/>
      <c r="RWZ152" s="3"/>
      <c r="RXA152" s="3"/>
      <c r="RXB152" s="3"/>
      <c r="RXC152" s="3"/>
      <c r="RXD152" s="3"/>
      <c r="RXE152" s="3"/>
      <c r="RXF152" s="3"/>
      <c r="RXG152" s="3"/>
      <c r="RXH152" s="3"/>
      <c r="RXI152" s="3"/>
      <c r="RXJ152" s="3"/>
      <c r="RXK152" s="3"/>
      <c r="RXL152" s="3"/>
      <c r="RXM152" s="3"/>
      <c r="RXN152" s="3"/>
      <c r="RXO152" s="3"/>
      <c r="RXP152" s="3"/>
      <c r="RXQ152" s="3"/>
      <c r="RXR152" s="3"/>
      <c r="RXS152" s="3"/>
      <c r="RXT152" s="3"/>
      <c r="RXU152" s="3"/>
      <c r="RXV152" s="3"/>
      <c r="RXW152" s="3"/>
      <c r="RXX152" s="3"/>
      <c r="RXY152" s="3"/>
      <c r="RXZ152" s="3"/>
      <c r="RYA152" s="3"/>
      <c r="RYB152" s="3"/>
      <c r="RYC152" s="3"/>
      <c r="RYD152" s="3"/>
      <c r="RYE152" s="3"/>
      <c r="RYF152" s="3"/>
      <c r="RYG152" s="3"/>
      <c r="RYH152" s="3"/>
      <c r="RYI152" s="3"/>
      <c r="RYJ152" s="3"/>
      <c r="RYK152" s="3"/>
      <c r="RYL152" s="3"/>
      <c r="RYM152" s="3"/>
      <c r="RYN152" s="3"/>
      <c r="RYO152" s="3"/>
      <c r="RYP152" s="3"/>
      <c r="RYQ152" s="3"/>
      <c r="RYR152" s="3"/>
      <c r="RYS152" s="3"/>
      <c r="RYT152" s="3"/>
      <c r="RYU152" s="3"/>
      <c r="RYV152" s="3"/>
      <c r="RYW152" s="3"/>
      <c r="RYX152" s="3"/>
      <c r="RYY152" s="3"/>
      <c r="RYZ152" s="3"/>
      <c r="RZA152" s="3"/>
      <c r="RZB152" s="3"/>
      <c r="RZC152" s="3"/>
      <c r="RZD152" s="3"/>
      <c r="RZE152" s="3"/>
      <c r="RZF152" s="3"/>
      <c r="RZG152" s="3"/>
      <c r="RZH152" s="3"/>
      <c r="RZI152" s="3"/>
      <c r="RZJ152" s="3"/>
      <c r="RZK152" s="3"/>
      <c r="RZL152" s="3"/>
      <c r="RZM152" s="3"/>
      <c r="RZN152" s="3"/>
      <c r="RZO152" s="3"/>
      <c r="RZP152" s="3"/>
      <c r="RZQ152" s="3"/>
      <c r="RZR152" s="3"/>
      <c r="RZS152" s="3"/>
      <c r="RZT152" s="3"/>
      <c r="RZU152" s="3"/>
      <c r="RZV152" s="3"/>
      <c r="RZW152" s="3"/>
      <c r="RZX152" s="3"/>
      <c r="RZY152" s="3"/>
      <c r="RZZ152" s="3"/>
      <c r="SAA152" s="3"/>
      <c r="SAB152" s="3"/>
      <c r="SAC152" s="3"/>
      <c r="SAD152" s="3"/>
      <c r="SAE152" s="3"/>
      <c r="SAF152" s="3"/>
      <c r="SAG152" s="3"/>
      <c r="SAH152" s="3"/>
      <c r="SAI152" s="3"/>
      <c r="SAJ152" s="3"/>
      <c r="SAK152" s="3"/>
      <c r="SAL152" s="3"/>
      <c r="SAM152" s="3"/>
      <c r="SAN152" s="3"/>
      <c r="SAO152" s="3"/>
      <c r="SAP152" s="3"/>
      <c r="SAQ152" s="3"/>
      <c r="SAR152" s="3"/>
      <c r="SAS152" s="3"/>
      <c r="SAT152" s="3"/>
      <c r="SAU152" s="3"/>
      <c r="SAV152" s="3"/>
      <c r="SAW152" s="3"/>
      <c r="SAX152" s="3"/>
      <c r="SAY152" s="3"/>
      <c r="SAZ152" s="3"/>
      <c r="SBA152" s="3"/>
      <c r="SBB152" s="3"/>
      <c r="SBC152" s="3"/>
      <c r="SBD152" s="3"/>
      <c r="SBE152" s="3"/>
      <c r="SBF152" s="3"/>
      <c r="SBG152" s="3"/>
      <c r="SBH152" s="3"/>
      <c r="SBI152" s="3"/>
      <c r="SBJ152" s="3"/>
      <c r="SBK152" s="3"/>
      <c r="SBL152" s="3"/>
      <c r="SBM152" s="3"/>
      <c r="SBN152" s="3"/>
      <c r="SBO152" s="3"/>
      <c r="SBP152" s="3"/>
      <c r="SBQ152" s="3"/>
      <c r="SBR152" s="3"/>
      <c r="SBS152" s="3"/>
      <c r="SBT152" s="3"/>
      <c r="SBU152" s="3"/>
      <c r="SBV152" s="3"/>
      <c r="SBW152" s="3"/>
      <c r="SBX152" s="3"/>
      <c r="SBY152" s="3"/>
      <c r="SBZ152" s="3"/>
      <c r="SCA152" s="3"/>
      <c r="SCB152" s="3"/>
      <c r="SCC152" s="3"/>
      <c r="SCD152" s="3"/>
      <c r="SCE152" s="3"/>
      <c r="SCF152" s="3"/>
      <c r="SCG152" s="3"/>
      <c r="SCH152" s="3"/>
      <c r="SCI152" s="3"/>
      <c r="SCJ152" s="3"/>
      <c r="SCK152" s="3"/>
      <c r="SCL152" s="3"/>
      <c r="SCM152" s="3"/>
      <c r="SCN152" s="3"/>
      <c r="SCO152" s="3"/>
      <c r="SCP152" s="3"/>
      <c r="SCQ152" s="3"/>
      <c r="SCR152" s="3"/>
      <c r="SCS152" s="3"/>
      <c r="SCT152" s="3"/>
      <c r="SCU152" s="3"/>
      <c r="SCV152" s="3"/>
      <c r="SCW152" s="3"/>
      <c r="SCX152" s="3"/>
      <c r="SCY152" s="3"/>
      <c r="SCZ152" s="3"/>
      <c r="SDA152" s="3"/>
      <c r="SDB152" s="3"/>
      <c r="SDC152" s="3"/>
      <c r="SDD152" s="3"/>
      <c r="SDE152" s="3"/>
      <c r="SDF152" s="3"/>
      <c r="SDG152" s="3"/>
      <c r="SDH152" s="3"/>
      <c r="SDI152" s="3"/>
      <c r="SDJ152" s="3"/>
      <c r="SDK152" s="3"/>
      <c r="SDL152" s="3"/>
      <c r="SDM152" s="3"/>
      <c r="SDN152" s="3"/>
      <c r="SDO152" s="3"/>
      <c r="SDP152" s="3"/>
      <c r="SDQ152" s="3"/>
      <c r="SDR152" s="3"/>
      <c r="SDS152" s="3"/>
      <c r="SDT152" s="3"/>
      <c r="SDU152" s="3"/>
      <c r="SDV152" s="3"/>
      <c r="SDW152" s="3"/>
      <c r="SDX152" s="3"/>
      <c r="SDY152" s="3"/>
      <c r="SDZ152" s="3"/>
      <c r="SEA152" s="3"/>
      <c r="SEB152" s="3"/>
      <c r="SEC152" s="3"/>
      <c r="SED152" s="3"/>
      <c r="SEE152" s="3"/>
      <c r="SEF152" s="3"/>
      <c r="SEG152" s="3"/>
      <c r="SEH152" s="3"/>
      <c r="SEI152" s="3"/>
      <c r="SEJ152" s="3"/>
      <c r="SEK152" s="3"/>
      <c r="SEL152" s="3"/>
      <c r="SEM152" s="3"/>
      <c r="SEN152" s="3"/>
      <c r="SEO152" s="3"/>
      <c r="SEP152" s="3"/>
      <c r="SEQ152" s="3"/>
      <c r="SER152" s="3"/>
      <c r="SES152" s="3"/>
      <c r="SET152" s="3"/>
      <c r="SEU152" s="3"/>
      <c r="SEV152" s="3"/>
      <c r="SEW152" s="3"/>
      <c r="SEX152" s="3"/>
      <c r="SEY152" s="3"/>
      <c r="SEZ152" s="3"/>
      <c r="SFA152" s="3"/>
      <c r="SFB152" s="3"/>
      <c r="SFC152" s="3"/>
      <c r="SFD152" s="3"/>
      <c r="SFE152" s="3"/>
      <c r="SFF152" s="3"/>
      <c r="SFG152" s="3"/>
      <c r="SFH152" s="3"/>
      <c r="SFI152" s="3"/>
      <c r="SFJ152" s="3"/>
      <c r="SFK152" s="3"/>
      <c r="SFL152" s="3"/>
      <c r="SFM152" s="3"/>
      <c r="SFN152" s="3"/>
      <c r="SFO152" s="3"/>
      <c r="SFP152" s="3"/>
      <c r="SFQ152" s="3"/>
      <c r="SFR152" s="3"/>
      <c r="SFS152" s="3"/>
      <c r="SFT152" s="3"/>
      <c r="SFU152" s="3"/>
      <c r="SFV152" s="3"/>
      <c r="SFW152" s="3"/>
      <c r="SFX152" s="3"/>
      <c r="SFY152" s="3"/>
      <c r="SFZ152" s="3"/>
      <c r="SGA152" s="3"/>
      <c r="SGB152" s="3"/>
      <c r="SGC152" s="3"/>
      <c r="SGD152" s="3"/>
      <c r="SGE152" s="3"/>
      <c r="SGF152" s="3"/>
      <c r="SGG152" s="3"/>
      <c r="SGH152" s="3"/>
      <c r="SGI152" s="3"/>
      <c r="SGJ152" s="3"/>
      <c r="SGK152" s="3"/>
      <c r="SGL152" s="3"/>
      <c r="SGM152" s="3"/>
      <c r="SGN152" s="3"/>
      <c r="SGO152" s="3"/>
      <c r="SGP152" s="3"/>
      <c r="SGQ152" s="3"/>
      <c r="SGR152" s="3"/>
      <c r="SGS152" s="3"/>
      <c r="SGT152" s="3"/>
      <c r="SGU152" s="3"/>
      <c r="SGV152" s="3"/>
      <c r="SGW152" s="3"/>
      <c r="SGX152" s="3"/>
      <c r="SGY152" s="3"/>
      <c r="SGZ152" s="3"/>
      <c r="SHA152" s="3"/>
      <c r="SHB152" s="3"/>
      <c r="SHC152" s="3"/>
      <c r="SHD152" s="3"/>
      <c r="SHE152" s="3"/>
      <c r="SHF152" s="3"/>
      <c r="SHG152" s="3"/>
      <c r="SHH152" s="3"/>
      <c r="SHI152" s="3"/>
      <c r="SHJ152" s="3"/>
      <c r="SHK152" s="3"/>
      <c r="SHL152" s="3"/>
      <c r="SHM152" s="3"/>
      <c r="SHN152" s="3"/>
      <c r="SHO152" s="3"/>
      <c r="SHP152" s="3"/>
      <c r="SHQ152" s="3"/>
      <c r="SHR152" s="3"/>
      <c r="SHS152" s="3"/>
      <c r="SHT152" s="3"/>
      <c r="SHU152" s="3"/>
      <c r="SHV152" s="3"/>
      <c r="SHW152" s="3"/>
      <c r="SHX152" s="3"/>
      <c r="SHY152" s="3"/>
      <c r="SHZ152" s="3"/>
      <c r="SIA152" s="3"/>
      <c r="SIB152" s="3"/>
      <c r="SIC152" s="3"/>
      <c r="SID152" s="3"/>
      <c r="SIE152" s="3"/>
      <c r="SIF152" s="3"/>
      <c r="SIG152" s="3"/>
      <c r="SIH152" s="3"/>
      <c r="SII152" s="3"/>
      <c r="SIJ152" s="3"/>
      <c r="SIK152" s="3"/>
      <c r="SIL152" s="3"/>
      <c r="SIM152" s="3"/>
      <c r="SIN152" s="3"/>
      <c r="SIO152" s="3"/>
      <c r="SIP152" s="3"/>
      <c r="SIQ152" s="3"/>
      <c r="SIR152" s="3"/>
      <c r="SIS152" s="3"/>
      <c r="SIT152" s="3"/>
      <c r="SIU152" s="3"/>
      <c r="SIV152" s="3"/>
      <c r="SIW152" s="3"/>
      <c r="SIX152" s="3"/>
      <c r="SIY152" s="3"/>
      <c r="SIZ152" s="3"/>
      <c r="SJA152" s="3"/>
      <c r="SJB152" s="3"/>
      <c r="SJC152" s="3"/>
      <c r="SJD152" s="3"/>
      <c r="SJE152" s="3"/>
      <c r="SJF152" s="3"/>
      <c r="SJG152" s="3"/>
      <c r="SJH152" s="3"/>
      <c r="SJI152" s="3"/>
      <c r="SJJ152" s="3"/>
      <c r="SJK152" s="3"/>
      <c r="SJL152" s="3"/>
      <c r="SJM152" s="3"/>
      <c r="SJN152" s="3"/>
      <c r="SJO152" s="3"/>
      <c r="SJP152" s="3"/>
      <c r="SJQ152" s="3"/>
      <c r="SJR152" s="3"/>
      <c r="SJS152" s="3"/>
      <c r="SJT152" s="3"/>
      <c r="SJU152" s="3"/>
      <c r="SJV152" s="3"/>
      <c r="SJW152" s="3"/>
      <c r="SJX152" s="3"/>
      <c r="SJY152" s="3"/>
      <c r="SJZ152" s="3"/>
      <c r="SKA152" s="3"/>
      <c r="SKB152" s="3"/>
      <c r="SKC152" s="3"/>
      <c r="SKD152" s="3"/>
      <c r="SKE152" s="3"/>
      <c r="SKF152" s="3"/>
      <c r="SKG152" s="3"/>
      <c r="SKH152" s="3"/>
      <c r="SKI152" s="3"/>
      <c r="SKJ152" s="3"/>
      <c r="SKK152" s="3"/>
      <c r="SKL152" s="3"/>
      <c r="SKM152" s="3"/>
      <c r="SKN152" s="3"/>
      <c r="SKO152" s="3"/>
      <c r="SKP152" s="3"/>
      <c r="SKQ152" s="3"/>
      <c r="SKR152" s="3"/>
      <c r="SKS152" s="3"/>
      <c r="SKT152" s="3"/>
      <c r="SKU152" s="3"/>
      <c r="SKV152" s="3"/>
      <c r="SKW152" s="3"/>
      <c r="SKX152" s="3"/>
      <c r="SKY152" s="3"/>
      <c r="SKZ152" s="3"/>
      <c r="SLA152" s="3"/>
      <c r="SLB152" s="3"/>
      <c r="SLC152" s="3"/>
      <c r="SLD152" s="3"/>
      <c r="SLE152" s="3"/>
      <c r="SLF152" s="3"/>
      <c r="SLG152" s="3"/>
      <c r="SLH152" s="3"/>
      <c r="SLI152" s="3"/>
      <c r="SLJ152" s="3"/>
      <c r="SLK152" s="3"/>
      <c r="SLL152" s="3"/>
      <c r="SLM152" s="3"/>
      <c r="SLN152" s="3"/>
      <c r="SLO152" s="3"/>
      <c r="SLP152" s="3"/>
      <c r="SLQ152" s="3"/>
      <c r="SLR152" s="3"/>
      <c r="SLS152" s="3"/>
      <c r="SLT152" s="3"/>
      <c r="SLU152" s="3"/>
      <c r="SLV152" s="3"/>
      <c r="SLW152" s="3"/>
      <c r="SLX152" s="3"/>
      <c r="SLY152" s="3"/>
      <c r="SLZ152" s="3"/>
      <c r="SMA152" s="3"/>
      <c r="SMB152" s="3"/>
      <c r="SMC152" s="3"/>
      <c r="SMD152" s="3"/>
      <c r="SME152" s="3"/>
      <c r="SMF152" s="3"/>
      <c r="SMG152" s="3"/>
      <c r="SMH152" s="3"/>
      <c r="SMI152" s="3"/>
      <c r="SMJ152" s="3"/>
      <c r="SMK152" s="3"/>
      <c r="SML152" s="3"/>
      <c r="SMM152" s="3"/>
      <c r="SMN152" s="3"/>
      <c r="SMO152" s="3"/>
      <c r="SMP152" s="3"/>
      <c r="SMQ152" s="3"/>
      <c r="SMR152" s="3"/>
      <c r="SMS152" s="3"/>
      <c r="SMT152" s="3"/>
      <c r="SMU152" s="3"/>
      <c r="SMV152" s="3"/>
      <c r="SMW152" s="3"/>
      <c r="SMX152" s="3"/>
      <c r="SMY152" s="3"/>
      <c r="SMZ152" s="3"/>
      <c r="SNA152" s="3"/>
      <c r="SNB152" s="3"/>
      <c r="SNC152" s="3"/>
      <c r="SND152" s="3"/>
      <c r="SNE152" s="3"/>
      <c r="SNF152" s="3"/>
      <c r="SNG152" s="3"/>
      <c r="SNH152" s="3"/>
      <c r="SNI152" s="3"/>
      <c r="SNJ152" s="3"/>
      <c r="SNK152" s="3"/>
      <c r="SNL152" s="3"/>
      <c r="SNM152" s="3"/>
      <c r="SNN152" s="3"/>
      <c r="SNO152" s="3"/>
      <c r="SNP152" s="3"/>
      <c r="SNQ152" s="3"/>
      <c r="SNR152" s="3"/>
      <c r="SNS152" s="3"/>
      <c r="SNT152" s="3"/>
      <c r="SNU152" s="3"/>
      <c r="SNV152" s="3"/>
      <c r="SNW152" s="3"/>
      <c r="SNX152" s="3"/>
      <c r="SNY152" s="3"/>
      <c r="SNZ152" s="3"/>
      <c r="SOA152" s="3"/>
      <c r="SOB152" s="3"/>
      <c r="SOC152" s="3"/>
      <c r="SOD152" s="3"/>
      <c r="SOE152" s="3"/>
      <c r="SOF152" s="3"/>
      <c r="SOG152" s="3"/>
      <c r="SOH152" s="3"/>
      <c r="SOI152" s="3"/>
      <c r="SOJ152" s="3"/>
      <c r="SOK152" s="3"/>
      <c r="SOL152" s="3"/>
      <c r="SOM152" s="3"/>
      <c r="SON152" s="3"/>
      <c r="SOO152" s="3"/>
      <c r="SOP152" s="3"/>
      <c r="SOQ152" s="3"/>
      <c r="SOR152" s="3"/>
      <c r="SOS152" s="3"/>
      <c r="SOT152" s="3"/>
      <c r="SOU152" s="3"/>
      <c r="SOV152" s="3"/>
      <c r="SOW152" s="3"/>
      <c r="SOX152" s="3"/>
      <c r="SOY152" s="3"/>
      <c r="SOZ152" s="3"/>
      <c r="SPA152" s="3"/>
      <c r="SPB152" s="3"/>
      <c r="SPC152" s="3"/>
      <c r="SPD152" s="3"/>
      <c r="SPE152" s="3"/>
      <c r="SPF152" s="3"/>
      <c r="SPG152" s="3"/>
      <c r="SPH152" s="3"/>
      <c r="SPI152" s="3"/>
      <c r="SPJ152" s="3"/>
      <c r="SPK152" s="3"/>
      <c r="SPL152" s="3"/>
      <c r="SPM152" s="3"/>
      <c r="SPN152" s="3"/>
      <c r="SPO152" s="3"/>
      <c r="SPP152" s="3"/>
      <c r="SPQ152" s="3"/>
      <c r="SPR152" s="3"/>
      <c r="SPS152" s="3"/>
      <c r="SPT152" s="3"/>
      <c r="SPU152" s="3"/>
      <c r="SPV152" s="3"/>
      <c r="SPW152" s="3"/>
      <c r="SPX152" s="3"/>
      <c r="SPY152" s="3"/>
      <c r="SPZ152" s="3"/>
      <c r="SQA152" s="3"/>
      <c r="SQB152" s="3"/>
      <c r="SQC152" s="3"/>
      <c r="SQD152" s="3"/>
      <c r="SQE152" s="3"/>
      <c r="SQF152" s="3"/>
      <c r="SQG152" s="3"/>
      <c r="SQH152" s="3"/>
      <c r="SQI152" s="3"/>
      <c r="SQJ152" s="3"/>
      <c r="SQK152" s="3"/>
      <c r="SQL152" s="3"/>
      <c r="SQM152" s="3"/>
      <c r="SQN152" s="3"/>
      <c r="SQO152" s="3"/>
      <c r="SQP152" s="3"/>
      <c r="SQQ152" s="3"/>
      <c r="SQR152" s="3"/>
      <c r="SQS152" s="3"/>
      <c r="SQT152" s="3"/>
      <c r="SQU152" s="3"/>
      <c r="SQV152" s="3"/>
      <c r="SQW152" s="3"/>
      <c r="SQX152" s="3"/>
      <c r="SQY152" s="3"/>
      <c r="SQZ152" s="3"/>
      <c r="SRA152" s="3"/>
      <c r="SRB152" s="3"/>
      <c r="SRC152" s="3"/>
      <c r="SRD152" s="3"/>
      <c r="SRE152" s="3"/>
      <c r="SRF152" s="3"/>
      <c r="SRG152" s="3"/>
      <c r="SRH152" s="3"/>
      <c r="SRI152" s="3"/>
      <c r="SRJ152" s="3"/>
      <c r="SRK152" s="3"/>
      <c r="SRL152" s="3"/>
      <c r="SRM152" s="3"/>
      <c r="SRN152" s="3"/>
      <c r="SRO152" s="3"/>
      <c r="SRP152" s="3"/>
      <c r="SRQ152" s="3"/>
      <c r="SRR152" s="3"/>
      <c r="SRS152" s="3"/>
      <c r="SRT152" s="3"/>
      <c r="SRU152" s="3"/>
      <c r="SRV152" s="3"/>
      <c r="SRW152" s="3"/>
      <c r="SRX152" s="3"/>
      <c r="SRY152" s="3"/>
      <c r="SRZ152" s="3"/>
      <c r="SSA152" s="3"/>
      <c r="SSB152" s="3"/>
      <c r="SSC152" s="3"/>
      <c r="SSD152" s="3"/>
      <c r="SSE152" s="3"/>
      <c r="SSF152" s="3"/>
      <c r="SSG152" s="3"/>
      <c r="SSH152" s="3"/>
      <c r="SSI152" s="3"/>
      <c r="SSJ152" s="3"/>
      <c r="SSK152" s="3"/>
      <c r="SSL152" s="3"/>
      <c r="SSM152" s="3"/>
      <c r="SSN152" s="3"/>
      <c r="SSO152" s="3"/>
      <c r="SSP152" s="3"/>
      <c r="SSQ152" s="3"/>
      <c r="SSR152" s="3"/>
      <c r="SSS152" s="3"/>
      <c r="SST152" s="3"/>
      <c r="SSU152" s="3"/>
      <c r="SSV152" s="3"/>
      <c r="SSW152" s="3"/>
      <c r="SSX152" s="3"/>
      <c r="SSY152" s="3"/>
      <c r="SSZ152" s="3"/>
      <c r="STA152" s="3"/>
      <c r="STB152" s="3"/>
      <c r="STC152" s="3"/>
      <c r="STD152" s="3"/>
      <c r="STE152" s="3"/>
      <c r="STF152" s="3"/>
      <c r="STG152" s="3"/>
      <c r="STH152" s="3"/>
      <c r="STI152" s="3"/>
      <c r="STJ152" s="3"/>
      <c r="STK152" s="3"/>
      <c r="STL152" s="3"/>
      <c r="STM152" s="3"/>
      <c r="STN152" s="3"/>
      <c r="STO152" s="3"/>
      <c r="STP152" s="3"/>
      <c r="STQ152" s="3"/>
      <c r="STR152" s="3"/>
      <c r="STS152" s="3"/>
      <c r="STT152" s="3"/>
      <c r="STU152" s="3"/>
      <c r="STV152" s="3"/>
      <c r="STW152" s="3"/>
      <c r="STX152" s="3"/>
      <c r="STY152" s="3"/>
      <c r="STZ152" s="3"/>
      <c r="SUA152" s="3"/>
      <c r="SUB152" s="3"/>
      <c r="SUC152" s="3"/>
      <c r="SUD152" s="3"/>
      <c r="SUE152" s="3"/>
      <c r="SUF152" s="3"/>
      <c r="SUG152" s="3"/>
      <c r="SUH152" s="3"/>
      <c r="SUI152" s="3"/>
      <c r="SUJ152" s="3"/>
      <c r="SUK152" s="3"/>
      <c r="SUL152" s="3"/>
      <c r="SUM152" s="3"/>
      <c r="SUN152" s="3"/>
      <c r="SUO152" s="3"/>
      <c r="SUP152" s="3"/>
      <c r="SUQ152" s="3"/>
      <c r="SUR152" s="3"/>
      <c r="SUS152" s="3"/>
      <c r="SUT152" s="3"/>
      <c r="SUU152" s="3"/>
      <c r="SUV152" s="3"/>
      <c r="SUW152" s="3"/>
      <c r="SUX152" s="3"/>
      <c r="SUY152" s="3"/>
      <c r="SUZ152" s="3"/>
      <c r="SVA152" s="3"/>
      <c r="SVB152" s="3"/>
      <c r="SVC152" s="3"/>
      <c r="SVD152" s="3"/>
      <c r="SVE152" s="3"/>
      <c r="SVF152" s="3"/>
      <c r="SVG152" s="3"/>
      <c r="SVH152" s="3"/>
      <c r="SVI152" s="3"/>
      <c r="SVJ152" s="3"/>
      <c r="SVK152" s="3"/>
      <c r="SVL152" s="3"/>
      <c r="SVM152" s="3"/>
      <c r="SVN152" s="3"/>
      <c r="SVO152" s="3"/>
      <c r="SVP152" s="3"/>
      <c r="SVQ152" s="3"/>
      <c r="SVR152" s="3"/>
      <c r="SVS152" s="3"/>
      <c r="SVT152" s="3"/>
      <c r="SVU152" s="3"/>
      <c r="SVV152" s="3"/>
      <c r="SVW152" s="3"/>
      <c r="SVX152" s="3"/>
      <c r="SVY152" s="3"/>
      <c r="SVZ152" s="3"/>
      <c r="SWA152" s="3"/>
      <c r="SWB152" s="3"/>
      <c r="SWC152" s="3"/>
      <c r="SWD152" s="3"/>
      <c r="SWE152" s="3"/>
      <c r="SWF152" s="3"/>
      <c r="SWG152" s="3"/>
      <c r="SWH152" s="3"/>
      <c r="SWI152" s="3"/>
      <c r="SWJ152" s="3"/>
      <c r="SWK152" s="3"/>
      <c r="SWL152" s="3"/>
      <c r="SWM152" s="3"/>
      <c r="SWN152" s="3"/>
      <c r="SWO152" s="3"/>
      <c r="SWP152" s="3"/>
      <c r="SWQ152" s="3"/>
      <c r="SWR152" s="3"/>
      <c r="SWS152" s="3"/>
      <c r="SWT152" s="3"/>
      <c r="SWU152" s="3"/>
      <c r="SWV152" s="3"/>
      <c r="SWW152" s="3"/>
      <c r="SWX152" s="3"/>
      <c r="SWY152" s="3"/>
      <c r="SWZ152" s="3"/>
      <c r="SXA152" s="3"/>
      <c r="SXB152" s="3"/>
      <c r="SXC152" s="3"/>
      <c r="SXD152" s="3"/>
      <c r="SXE152" s="3"/>
      <c r="SXF152" s="3"/>
      <c r="SXG152" s="3"/>
      <c r="SXH152" s="3"/>
      <c r="SXI152" s="3"/>
      <c r="SXJ152" s="3"/>
      <c r="SXK152" s="3"/>
      <c r="SXL152" s="3"/>
      <c r="SXM152" s="3"/>
      <c r="SXN152" s="3"/>
      <c r="SXO152" s="3"/>
      <c r="SXP152" s="3"/>
      <c r="SXQ152" s="3"/>
      <c r="SXR152" s="3"/>
      <c r="SXS152" s="3"/>
      <c r="SXT152" s="3"/>
      <c r="SXU152" s="3"/>
      <c r="SXV152" s="3"/>
      <c r="SXW152" s="3"/>
      <c r="SXX152" s="3"/>
      <c r="SXY152" s="3"/>
      <c r="SXZ152" s="3"/>
      <c r="SYA152" s="3"/>
      <c r="SYB152" s="3"/>
      <c r="SYC152" s="3"/>
      <c r="SYD152" s="3"/>
      <c r="SYE152" s="3"/>
      <c r="SYF152" s="3"/>
      <c r="SYG152" s="3"/>
      <c r="SYH152" s="3"/>
      <c r="SYI152" s="3"/>
      <c r="SYJ152" s="3"/>
      <c r="SYK152" s="3"/>
      <c r="SYL152" s="3"/>
      <c r="SYM152" s="3"/>
      <c r="SYN152" s="3"/>
      <c r="SYO152" s="3"/>
      <c r="SYP152" s="3"/>
      <c r="SYQ152" s="3"/>
      <c r="SYR152" s="3"/>
      <c r="SYS152" s="3"/>
      <c r="SYT152" s="3"/>
      <c r="SYU152" s="3"/>
      <c r="SYV152" s="3"/>
      <c r="SYW152" s="3"/>
      <c r="SYX152" s="3"/>
      <c r="SYY152" s="3"/>
      <c r="SYZ152" s="3"/>
      <c r="SZA152" s="3"/>
      <c r="SZB152" s="3"/>
      <c r="SZC152" s="3"/>
      <c r="SZD152" s="3"/>
      <c r="SZE152" s="3"/>
      <c r="SZF152" s="3"/>
      <c r="SZG152" s="3"/>
      <c r="SZH152" s="3"/>
      <c r="SZI152" s="3"/>
      <c r="SZJ152" s="3"/>
      <c r="SZK152" s="3"/>
      <c r="SZL152" s="3"/>
      <c r="SZM152" s="3"/>
      <c r="SZN152" s="3"/>
      <c r="SZO152" s="3"/>
      <c r="SZP152" s="3"/>
      <c r="SZQ152" s="3"/>
      <c r="SZR152" s="3"/>
      <c r="SZS152" s="3"/>
      <c r="SZT152" s="3"/>
      <c r="SZU152" s="3"/>
      <c r="SZV152" s="3"/>
      <c r="SZW152" s="3"/>
      <c r="SZX152" s="3"/>
      <c r="SZY152" s="3"/>
      <c r="SZZ152" s="3"/>
      <c r="TAA152" s="3"/>
      <c r="TAB152" s="3"/>
      <c r="TAC152" s="3"/>
      <c r="TAD152" s="3"/>
      <c r="TAE152" s="3"/>
      <c r="TAF152" s="3"/>
      <c r="TAG152" s="3"/>
      <c r="TAH152" s="3"/>
      <c r="TAI152" s="3"/>
      <c r="TAJ152" s="3"/>
      <c r="TAK152" s="3"/>
      <c r="TAL152" s="3"/>
      <c r="TAM152" s="3"/>
      <c r="TAN152" s="3"/>
      <c r="TAO152" s="3"/>
      <c r="TAP152" s="3"/>
      <c r="TAQ152" s="3"/>
      <c r="TAR152" s="3"/>
      <c r="TAS152" s="3"/>
      <c r="TAT152" s="3"/>
      <c r="TAU152" s="3"/>
      <c r="TAV152" s="3"/>
      <c r="TAW152" s="3"/>
      <c r="TAX152" s="3"/>
      <c r="TAY152" s="3"/>
      <c r="TAZ152" s="3"/>
      <c r="TBA152" s="3"/>
      <c r="TBB152" s="3"/>
      <c r="TBC152" s="3"/>
      <c r="TBD152" s="3"/>
      <c r="TBE152" s="3"/>
      <c r="TBF152" s="3"/>
      <c r="TBG152" s="3"/>
      <c r="TBH152" s="3"/>
      <c r="TBI152" s="3"/>
      <c r="TBJ152" s="3"/>
      <c r="TBK152" s="3"/>
      <c r="TBL152" s="3"/>
      <c r="TBM152" s="3"/>
      <c r="TBN152" s="3"/>
      <c r="TBO152" s="3"/>
      <c r="TBP152" s="3"/>
      <c r="TBQ152" s="3"/>
      <c r="TBR152" s="3"/>
      <c r="TBS152" s="3"/>
      <c r="TBT152" s="3"/>
      <c r="TBU152" s="3"/>
      <c r="TBV152" s="3"/>
      <c r="TBW152" s="3"/>
      <c r="TBX152" s="3"/>
      <c r="TBY152" s="3"/>
      <c r="TBZ152" s="3"/>
      <c r="TCA152" s="3"/>
      <c r="TCB152" s="3"/>
      <c r="TCC152" s="3"/>
      <c r="TCD152" s="3"/>
      <c r="TCE152" s="3"/>
      <c r="TCF152" s="3"/>
      <c r="TCG152" s="3"/>
      <c r="TCH152" s="3"/>
      <c r="TCI152" s="3"/>
      <c r="TCJ152" s="3"/>
      <c r="TCK152" s="3"/>
      <c r="TCL152" s="3"/>
      <c r="TCM152" s="3"/>
      <c r="TCN152" s="3"/>
      <c r="TCO152" s="3"/>
      <c r="TCP152" s="3"/>
      <c r="TCQ152" s="3"/>
      <c r="TCR152" s="3"/>
      <c r="TCS152" s="3"/>
      <c r="TCT152" s="3"/>
      <c r="TCU152" s="3"/>
      <c r="TCV152" s="3"/>
      <c r="TCW152" s="3"/>
      <c r="TCX152" s="3"/>
      <c r="TCY152" s="3"/>
      <c r="TCZ152" s="3"/>
      <c r="TDA152" s="3"/>
      <c r="TDB152" s="3"/>
      <c r="TDC152" s="3"/>
      <c r="TDD152" s="3"/>
      <c r="TDE152" s="3"/>
      <c r="TDF152" s="3"/>
      <c r="TDG152" s="3"/>
      <c r="TDH152" s="3"/>
      <c r="TDI152" s="3"/>
      <c r="TDJ152" s="3"/>
      <c r="TDK152" s="3"/>
      <c r="TDL152" s="3"/>
      <c r="TDM152" s="3"/>
      <c r="TDN152" s="3"/>
      <c r="TDO152" s="3"/>
      <c r="TDP152" s="3"/>
      <c r="TDQ152" s="3"/>
      <c r="TDR152" s="3"/>
      <c r="TDS152" s="3"/>
      <c r="TDT152" s="3"/>
      <c r="TDU152" s="3"/>
      <c r="TDV152" s="3"/>
      <c r="TDW152" s="3"/>
      <c r="TDX152" s="3"/>
      <c r="TDY152" s="3"/>
      <c r="TDZ152" s="3"/>
      <c r="TEA152" s="3"/>
      <c r="TEB152" s="3"/>
      <c r="TEC152" s="3"/>
      <c r="TED152" s="3"/>
      <c r="TEE152" s="3"/>
      <c r="TEF152" s="3"/>
      <c r="TEG152" s="3"/>
      <c r="TEH152" s="3"/>
      <c r="TEI152" s="3"/>
      <c r="TEJ152" s="3"/>
      <c r="TEK152" s="3"/>
      <c r="TEL152" s="3"/>
      <c r="TEM152" s="3"/>
      <c r="TEN152" s="3"/>
      <c r="TEO152" s="3"/>
      <c r="TEP152" s="3"/>
      <c r="TEQ152" s="3"/>
      <c r="TER152" s="3"/>
      <c r="TES152" s="3"/>
      <c r="TET152" s="3"/>
      <c r="TEU152" s="3"/>
      <c r="TEV152" s="3"/>
      <c r="TEW152" s="3"/>
      <c r="TEX152" s="3"/>
      <c r="TEY152" s="3"/>
      <c r="TEZ152" s="3"/>
      <c r="TFA152" s="3"/>
      <c r="TFB152" s="3"/>
      <c r="TFC152" s="3"/>
      <c r="TFD152" s="3"/>
      <c r="TFE152" s="3"/>
      <c r="TFF152" s="3"/>
      <c r="TFG152" s="3"/>
      <c r="TFH152" s="3"/>
      <c r="TFI152" s="3"/>
      <c r="TFJ152" s="3"/>
      <c r="TFK152" s="3"/>
      <c r="TFL152" s="3"/>
      <c r="TFM152" s="3"/>
      <c r="TFN152" s="3"/>
      <c r="TFO152" s="3"/>
      <c r="TFP152" s="3"/>
      <c r="TFQ152" s="3"/>
      <c r="TFR152" s="3"/>
      <c r="TFS152" s="3"/>
      <c r="TFT152" s="3"/>
      <c r="TFU152" s="3"/>
      <c r="TFV152" s="3"/>
      <c r="TFW152" s="3"/>
      <c r="TFX152" s="3"/>
      <c r="TFY152" s="3"/>
      <c r="TFZ152" s="3"/>
      <c r="TGA152" s="3"/>
      <c r="TGB152" s="3"/>
      <c r="TGC152" s="3"/>
      <c r="TGD152" s="3"/>
      <c r="TGE152" s="3"/>
      <c r="TGF152" s="3"/>
      <c r="TGG152" s="3"/>
      <c r="TGH152" s="3"/>
      <c r="TGI152" s="3"/>
      <c r="TGJ152" s="3"/>
      <c r="TGK152" s="3"/>
      <c r="TGL152" s="3"/>
      <c r="TGM152" s="3"/>
      <c r="TGN152" s="3"/>
      <c r="TGO152" s="3"/>
      <c r="TGP152" s="3"/>
      <c r="TGQ152" s="3"/>
      <c r="TGR152" s="3"/>
      <c r="TGS152" s="3"/>
      <c r="TGT152" s="3"/>
      <c r="TGU152" s="3"/>
      <c r="TGV152" s="3"/>
      <c r="TGW152" s="3"/>
      <c r="TGX152" s="3"/>
      <c r="TGY152" s="3"/>
      <c r="TGZ152" s="3"/>
      <c r="THA152" s="3"/>
      <c r="THB152" s="3"/>
      <c r="THC152" s="3"/>
      <c r="THD152" s="3"/>
      <c r="THE152" s="3"/>
      <c r="THF152" s="3"/>
      <c r="THG152" s="3"/>
      <c r="THH152" s="3"/>
      <c r="THI152" s="3"/>
      <c r="THJ152" s="3"/>
      <c r="THK152" s="3"/>
      <c r="THL152" s="3"/>
      <c r="THM152" s="3"/>
      <c r="THN152" s="3"/>
      <c r="THO152" s="3"/>
      <c r="THP152" s="3"/>
      <c r="THQ152" s="3"/>
      <c r="THR152" s="3"/>
      <c r="THS152" s="3"/>
      <c r="THT152" s="3"/>
      <c r="THU152" s="3"/>
      <c r="THV152" s="3"/>
      <c r="THW152" s="3"/>
      <c r="THX152" s="3"/>
      <c r="THY152" s="3"/>
      <c r="THZ152" s="3"/>
      <c r="TIA152" s="3"/>
      <c r="TIB152" s="3"/>
      <c r="TIC152" s="3"/>
      <c r="TID152" s="3"/>
      <c r="TIE152" s="3"/>
      <c r="TIF152" s="3"/>
      <c r="TIG152" s="3"/>
      <c r="TIH152" s="3"/>
      <c r="TII152" s="3"/>
      <c r="TIJ152" s="3"/>
      <c r="TIK152" s="3"/>
      <c r="TIL152" s="3"/>
      <c r="TIM152" s="3"/>
      <c r="TIN152" s="3"/>
      <c r="TIO152" s="3"/>
      <c r="TIP152" s="3"/>
      <c r="TIQ152" s="3"/>
      <c r="TIR152" s="3"/>
      <c r="TIS152" s="3"/>
      <c r="TIT152" s="3"/>
      <c r="TIU152" s="3"/>
      <c r="TIV152" s="3"/>
      <c r="TIW152" s="3"/>
      <c r="TIX152" s="3"/>
      <c r="TIY152" s="3"/>
      <c r="TIZ152" s="3"/>
      <c r="TJA152" s="3"/>
      <c r="TJB152" s="3"/>
      <c r="TJC152" s="3"/>
      <c r="TJD152" s="3"/>
      <c r="TJE152" s="3"/>
      <c r="TJF152" s="3"/>
      <c r="TJG152" s="3"/>
      <c r="TJH152" s="3"/>
      <c r="TJI152" s="3"/>
      <c r="TJJ152" s="3"/>
      <c r="TJK152" s="3"/>
      <c r="TJL152" s="3"/>
      <c r="TJM152" s="3"/>
      <c r="TJN152" s="3"/>
      <c r="TJO152" s="3"/>
      <c r="TJP152" s="3"/>
      <c r="TJQ152" s="3"/>
      <c r="TJR152" s="3"/>
      <c r="TJS152" s="3"/>
      <c r="TJT152" s="3"/>
      <c r="TJU152" s="3"/>
      <c r="TJV152" s="3"/>
      <c r="TJW152" s="3"/>
      <c r="TJX152" s="3"/>
      <c r="TJY152" s="3"/>
      <c r="TJZ152" s="3"/>
      <c r="TKA152" s="3"/>
      <c r="TKB152" s="3"/>
      <c r="TKC152" s="3"/>
      <c r="TKD152" s="3"/>
      <c r="TKE152" s="3"/>
      <c r="TKF152" s="3"/>
      <c r="TKG152" s="3"/>
      <c r="TKH152" s="3"/>
      <c r="TKI152" s="3"/>
      <c r="TKJ152" s="3"/>
      <c r="TKK152" s="3"/>
      <c r="TKL152" s="3"/>
      <c r="TKM152" s="3"/>
      <c r="TKN152" s="3"/>
      <c r="TKO152" s="3"/>
      <c r="TKP152" s="3"/>
      <c r="TKQ152" s="3"/>
      <c r="TKR152" s="3"/>
      <c r="TKS152" s="3"/>
      <c r="TKT152" s="3"/>
      <c r="TKU152" s="3"/>
      <c r="TKV152" s="3"/>
      <c r="TKW152" s="3"/>
      <c r="TKX152" s="3"/>
      <c r="TKY152" s="3"/>
      <c r="TKZ152" s="3"/>
      <c r="TLA152" s="3"/>
      <c r="TLB152" s="3"/>
      <c r="TLC152" s="3"/>
      <c r="TLD152" s="3"/>
      <c r="TLE152" s="3"/>
      <c r="TLF152" s="3"/>
      <c r="TLG152" s="3"/>
      <c r="TLH152" s="3"/>
      <c r="TLI152" s="3"/>
      <c r="TLJ152" s="3"/>
      <c r="TLK152" s="3"/>
      <c r="TLL152" s="3"/>
      <c r="TLM152" s="3"/>
      <c r="TLN152" s="3"/>
      <c r="TLO152" s="3"/>
      <c r="TLP152" s="3"/>
      <c r="TLQ152" s="3"/>
      <c r="TLR152" s="3"/>
      <c r="TLS152" s="3"/>
      <c r="TLT152" s="3"/>
      <c r="TLU152" s="3"/>
      <c r="TLV152" s="3"/>
      <c r="TLW152" s="3"/>
      <c r="TLX152" s="3"/>
      <c r="TLY152" s="3"/>
      <c r="TLZ152" s="3"/>
      <c r="TMA152" s="3"/>
      <c r="TMB152" s="3"/>
      <c r="TMC152" s="3"/>
      <c r="TMD152" s="3"/>
      <c r="TME152" s="3"/>
      <c r="TMF152" s="3"/>
      <c r="TMG152" s="3"/>
      <c r="TMH152" s="3"/>
      <c r="TMI152" s="3"/>
      <c r="TMJ152" s="3"/>
      <c r="TMK152" s="3"/>
      <c r="TML152" s="3"/>
      <c r="TMM152" s="3"/>
      <c r="TMN152" s="3"/>
      <c r="TMO152" s="3"/>
      <c r="TMP152" s="3"/>
      <c r="TMQ152" s="3"/>
      <c r="TMR152" s="3"/>
      <c r="TMS152" s="3"/>
      <c r="TMT152" s="3"/>
      <c r="TMU152" s="3"/>
      <c r="TMV152" s="3"/>
      <c r="TMW152" s="3"/>
      <c r="TMX152" s="3"/>
      <c r="TMY152" s="3"/>
      <c r="TMZ152" s="3"/>
      <c r="TNA152" s="3"/>
      <c r="TNB152" s="3"/>
      <c r="TNC152" s="3"/>
      <c r="TND152" s="3"/>
      <c r="TNE152" s="3"/>
      <c r="TNF152" s="3"/>
      <c r="TNG152" s="3"/>
      <c r="TNH152" s="3"/>
      <c r="TNI152" s="3"/>
      <c r="TNJ152" s="3"/>
      <c r="TNK152" s="3"/>
      <c r="TNL152" s="3"/>
      <c r="TNM152" s="3"/>
      <c r="TNN152" s="3"/>
      <c r="TNO152" s="3"/>
      <c r="TNP152" s="3"/>
      <c r="TNQ152" s="3"/>
      <c r="TNR152" s="3"/>
      <c r="TNS152" s="3"/>
      <c r="TNT152" s="3"/>
      <c r="TNU152" s="3"/>
      <c r="TNV152" s="3"/>
      <c r="TNW152" s="3"/>
      <c r="TNX152" s="3"/>
      <c r="TNY152" s="3"/>
      <c r="TNZ152" s="3"/>
      <c r="TOA152" s="3"/>
      <c r="TOB152" s="3"/>
      <c r="TOC152" s="3"/>
      <c r="TOD152" s="3"/>
      <c r="TOE152" s="3"/>
      <c r="TOF152" s="3"/>
      <c r="TOG152" s="3"/>
      <c r="TOH152" s="3"/>
      <c r="TOI152" s="3"/>
      <c r="TOJ152" s="3"/>
      <c r="TOK152" s="3"/>
      <c r="TOL152" s="3"/>
      <c r="TOM152" s="3"/>
      <c r="TON152" s="3"/>
      <c r="TOO152" s="3"/>
      <c r="TOP152" s="3"/>
      <c r="TOQ152" s="3"/>
      <c r="TOR152" s="3"/>
      <c r="TOS152" s="3"/>
      <c r="TOT152" s="3"/>
      <c r="TOU152" s="3"/>
      <c r="TOV152" s="3"/>
      <c r="TOW152" s="3"/>
      <c r="TOX152" s="3"/>
      <c r="TOY152" s="3"/>
      <c r="TOZ152" s="3"/>
      <c r="TPA152" s="3"/>
      <c r="TPB152" s="3"/>
      <c r="TPC152" s="3"/>
      <c r="TPD152" s="3"/>
      <c r="TPE152" s="3"/>
      <c r="TPF152" s="3"/>
      <c r="TPG152" s="3"/>
      <c r="TPH152" s="3"/>
      <c r="TPI152" s="3"/>
      <c r="TPJ152" s="3"/>
      <c r="TPK152" s="3"/>
      <c r="TPL152" s="3"/>
      <c r="TPM152" s="3"/>
      <c r="TPN152" s="3"/>
      <c r="TPO152" s="3"/>
      <c r="TPP152" s="3"/>
      <c r="TPQ152" s="3"/>
      <c r="TPR152" s="3"/>
      <c r="TPS152" s="3"/>
      <c r="TPT152" s="3"/>
      <c r="TPU152" s="3"/>
      <c r="TPV152" s="3"/>
      <c r="TPW152" s="3"/>
      <c r="TPX152" s="3"/>
      <c r="TPY152" s="3"/>
      <c r="TPZ152" s="3"/>
      <c r="TQA152" s="3"/>
      <c r="TQB152" s="3"/>
      <c r="TQC152" s="3"/>
      <c r="TQD152" s="3"/>
      <c r="TQE152" s="3"/>
      <c r="TQF152" s="3"/>
      <c r="TQG152" s="3"/>
      <c r="TQH152" s="3"/>
      <c r="TQI152" s="3"/>
      <c r="TQJ152" s="3"/>
      <c r="TQK152" s="3"/>
      <c r="TQL152" s="3"/>
      <c r="TQM152" s="3"/>
      <c r="TQN152" s="3"/>
      <c r="TQO152" s="3"/>
      <c r="TQP152" s="3"/>
      <c r="TQQ152" s="3"/>
      <c r="TQR152" s="3"/>
      <c r="TQS152" s="3"/>
      <c r="TQT152" s="3"/>
      <c r="TQU152" s="3"/>
      <c r="TQV152" s="3"/>
      <c r="TQW152" s="3"/>
      <c r="TQX152" s="3"/>
      <c r="TQY152" s="3"/>
      <c r="TQZ152" s="3"/>
      <c r="TRA152" s="3"/>
      <c r="TRB152" s="3"/>
      <c r="TRC152" s="3"/>
      <c r="TRD152" s="3"/>
      <c r="TRE152" s="3"/>
      <c r="TRF152" s="3"/>
      <c r="TRG152" s="3"/>
      <c r="TRH152" s="3"/>
      <c r="TRI152" s="3"/>
      <c r="TRJ152" s="3"/>
      <c r="TRK152" s="3"/>
      <c r="TRL152" s="3"/>
      <c r="TRM152" s="3"/>
      <c r="TRN152" s="3"/>
      <c r="TRO152" s="3"/>
      <c r="TRP152" s="3"/>
      <c r="TRQ152" s="3"/>
      <c r="TRR152" s="3"/>
      <c r="TRS152" s="3"/>
      <c r="TRT152" s="3"/>
      <c r="TRU152" s="3"/>
      <c r="TRV152" s="3"/>
      <c r="TRW152" s="3"/>
      <c r="TRX152" s="3"/>
      <c r="TRY152" s="3"/>
      <c r="TRZ152" s="3"/>
      <c r="TSA152" s="3"/>
      <c r="TSB152" s="3"/>
      <c r="TSC152" s="3"/>
      <c r="TSD152" s="3"/>
      <c r="TSE152" s="3"/>
      <c r="TSF152" s="3"/>
      <c r="TSG152" s="3"/>
      <c r="TSH152" s="3"/>
      <c r="TSI152" s="3"/>
      <c r="TSJ152" s="3"/>
      <c r="TSK152" s="3"/>
      <c r="TSL152" s="3"/>
      <c r="TSM152" s="3"/>
      <c r="TSN152" s="3"/>
      <c r="TSO152" s="3"/>
      <c r="TSP152" s="3"/>
      <c r="TSQ152" s="3"/>
      <c r="TSR152" s="3"/>
      <c r="TSS152" s="3"/>
      <c r="TST152" s="3"/>
      <c r="TSU152" s="3"/>
      <c r="TSV152" s="3"/>
      <c r="TSW152" s="3"/>
      <c r="TSX152" s="3"/>
      <c r="TSY152" s="3"/>
      <c r="TSZ152" s="3"/>
      <c r="TTA152" s="3"/>
      <c r="TTB152" s="3"/>
      <c r="TTC152" s="3"/>
      <c r="TTD152" s="3"/>
      <c r="TTE152" s="3"/>
      <c r="TTF152" s="3"/>
      <c r="TTG152" s="3"/>
      <c r="TTH152" s="3"/>
      <c r="TTI152" s="3"/>
      <c r="TTJ152" s="3"/>
      <c r="TTK152" s="3"/>
      <c r="TTL152" s="3"/>
      <c r="TTM152" s="3"/>
      <c r="TTN152" s="3"/>
      <c r="TTO152" s="3"/>
      <c r="TTP152" s="3"/>
      <c r="TTQ152" s="3"/>
      <c r="TTR152" s="3"/>
      <c r="TTS152" s="3"/>
      <c r="TTT152" s="3"/>
      <c r="TTU152" s="3"/>
      <c r="TTV152" s="3"/>
      <c r="TTW152" s="3"/>
      <c r="TTX152" s="3"/>
      <c r="TTY152" s="3"/>
      <c r="TTZ152" s="3"/>
      <c r="TUA152" s="3"/>
      <c r="TUB152" s="3"/>
      <c r="TUC152" s="3"/>
      <c r="TUD152" s="3"/>
      <c r="TUE152" s="3"/>
      <c r="TUF152" s="3"/>
      <c r="TUG152" s="3"/>
      <c r="TUH152" s="3"/>
      <c r="TUI152" s="3"/>
      <c r="TUJ152" s="3"/>
      <c r="TUK152" s="3"/>
      <c r="TUL152" s="3"/>
      <c r="TUM152" s="3"/>
      <c r="TUN152" s="3"/>
      <c r="TUO152" s="3"/>
      <c r="TUP152" s="3"/>
      <c r="TUQ152" s="3"/>
      <c r="TUR152" s="3"/>
      <c r="TUS152" s="3"/>
      <c r="TUT152" s="3"/>
      <c r="TUU152" s="3"/>
      <c r="TUV152" s="3"/>
      <c r="TUW152" s="3"/>
      <c r="TUX152" s="3"/>
      <c r="TUY152" s="3"/>
      <c r="TUZ152" s="3"/>
      <c r="TVA152" s="3"/>
      <c r="TVB152" s="3"/>
      <c r="TVC152" s="3"/>
      <c r="TVD152" s="3"/>
      <c r="TVE152" s="3"/>
      <c r="TVF152" s="3"/>
      <c r="TVG152" s="3"/>
      <c r="TVH152" s="3"/>
      <c r="TVI152" s="3"/>
      <c r="TVJ152" s="3"/>
      <c r="TVK152" s="3"/>
      <c r="TVL152" s="3"/>
      <c r="TVM152" s="3"/>
      <c r="TVN152" s="3"/>
      <c r="TVO152" s="3"/>
      <c r="TVP152" s="3"/>
      <c r="TVQ152" s="3"/>
      <c r="TVR152" s="3"/>
      <c r="TVS152" s="3"/>
      <c r="TVT152" s="3"/>
      <c r="TVU152" s="3"/>
      <c r="TVV152" s="3"/>
      <c r="TVW152" s="3"/>
      <c r="TVX152" s="3"/>
      <c r="TVY152" s="3"/>
      <c r="TVZ152" s="3"/>
      <c r="TWA152" s="3"/>
      <c r="TWB152" s="3"/>
      <c r="TWC152" s="3"/>
      <c r="TWD152" s="3"/>
      <c r="TWE152" s="3"/>
      <c r="TWF152" s="3"/>
      <c r="TWG152" s="3"/>
      <c r="TWH152" s="3"/>
      <c r="TWI152" s="3"/>
      <c r="TWJ152" s="3"/>
      <c r="TWK152" s="3"/>
      <c r="TWL152" s="3"/>
      <c r="TWM152" s="3"/>
      <c r="TWN152" s="3"/>
      <c r="TWO152" s="3"/>
      <c r="TWP152" s="3"/>
      <c r="TWQ152" s="3"/>
      <c r="TWR152" s="3"/>
      <c r="TWS152" s="3"/>
      <c r="TWT152" s="3"/>
      <c r="TWU152" s="3"/>
      <c r="TWV152" s="3"/>
      <c r="TWW152" s="3"/>
      <c r="TWX152" s="3"/>
      <c r="TWY152" s="3"/>
      <c r="TWZ152" s="3"/>
      <c r="TXA152" s="3"/>
      <c r="TXB152" s="3"/>
      <c r="TXC152" s="3"/>
      <c r="TXD152" s="3"/>
      <c r="TXE152" s="3"/>
      <c r="TXF152" s="3"/>
      <c r="TXG152" s="3"/>
      <c r="TXH152" s="3"/>
      <c r="TXI152" s="3"/>
      <c r="TXJ152" s="3"/>
      <c r="TXK152" s="3"/>
      <c r="TXL152" s="3"/>
      <c r="TXM152" s="3"/>
      <c r="TXN152" s="3"/>
      <c r="TXO152" s="3"/>
      <c r="TXP152" s="3"/>
      <c r="TXQ152" s="3"/>
      <c r="TXR152" s="3"/>
      <c r="TXS152" s="3"/>
      <c r="TXT152" s="3"/>
      <c r="TXU152" s="3"/>
      <c r="TXV152" s="3"/>
      <c r="TXW152" s="3"/>
      <c r="TXX152" s="3"/>
      <c r="TXY152" s="3"/>
      <c r="TXZ152" s="3"/>
      <c r="TYA152" s="3"/>
      <c r="TYB152" s="3"/>
      <c r="TYC152" s="3"/>
      <c r="TYD152" s="3"/>
      <c r="TYE152" s="3"/>
      <c r="TYF152" s="3"/>
      <c r="TYG152" s="3"/>
      <c r="TYH152" s="3"/>
      <c r="TYI152" s="3"/>
      <c r="TYJ152" s="3"/>
      <c r="TYK152" s="3"/>
      <c r="TYL152" s="3"/>
      <c r="TYM152" s="3"/>
      <c r="TYN152" s="3"/>
      <c r="TYO152" s="3"/>
      <c r="TYP152" s="3"/>
      <c r="TYQ152" s="3"/>
      <c r="TYR152" s="3"/>
      <c r="TYS152" s="3"/>
      <c r="TYT152" s="3"/>
      <c r="TYU152" s="3"/>
      <c r="TYV152" s="3"/>
      <c r="TYW152" s="3"/>
      <c r="TYX152" s="3"/>
      <c r="TYY152" s="3"/>
      <c r="TYZ152" s="3"/>
      <c r="TZA152" s="3"/>
      <c r="TZB152" s="3"/>
      <c r="TZC152" s="3"/>
      <c r="TZD152" s="3"/>
      <c r="TZE152" s="3"/>
      <c r="TZF152" s="3"/>
      <c r="TZG152" s="3"/>
      <c r="TZH152" s="3"/>
      <c r="TZI152" s="3"/>
      <c r="TZJ152" s="3"/>
      <c r="TZK152" s="3"/>
      <c r="TZL152" s="3"/>
      <c r="TZM152" s="3"/>
      <c r="TZN152" s="3"/>
      <c r="TZO152" s="3"/>
      <c r="TZP152" s="3"/>
      <c r="TZQ152" s="3"/>
      <c r="TZR152" s="3"/>
      <c r="TZS152" s="3"/>
      <c r="TZT152" s="3"/>
      <c r="TZU152" s="3"/>
      <c r="TZV152" s="3"/>
      <c r="TZW152" s="3"/>
      <c r="TZX152" s="3"/>
      <c r="TZY152" s="3"/>
      <c r="TZZ152" s="3"/>
      <c r="UAA152" s="3"/>
      <c r="UAB152" s="3"/>
      <c r="UAC152" s="3"/>
      <c r="UAD152" s="3"/>
      <c r="UAE152" s="3"/>
      <c r="UAF152" s="3"/>
      <c r="UAG152" s="3"/>
      <c r="UAH152" s="3"/>
      <c r="UAI152" s="3"/>
      <c r="UAJ152" s="3"/>
      <c r="UAK152" s="3"/>
      <c r="UAL152" s="3"/>
      <c r="UAM152" s="3"/>
      <c r="UAN152" s="3"/>
      <c r="UAO152" s="3"/>
      <c r="UAP152" s="3"/>
      <c r="UAQ152" s="3"/>
      <c r="UAR152" s="3"/>
      <c r="UAS152" s="3"/>
      <c r="UAT152" s="3"/>
      <c r="UAU152" s="3"/>
      <c r="UAV152" s="3"/>
      <c r="UAW152" s="3"/>
      <c r="UAX152" s="3"/>
      <c r="UAY152" s="3"/>
      <c r="UAZ152" s="3"/>
      <c r="UBA152" s="3"/>
      <c r="UBB152" s="3"/>
      <c r="UBC152" s="3"/>
      <c r="UBD152" s="3"/>
      <c r="UBE152" s="3"/>
      <c r="UBF152" s="3"/>
      <c r="UBG152" s="3"/>
      <c r="UBH152" s="3"/>
      <c r="UBI152" s="3"/>
      <c r="UBJ152" s="3"/>
      <c r="UBK152" s="3"/>
      <c r="UBL152" s="3"/>
      <c r="UBM152" s="3"/>
      <c r="UBN152" s="3"/>
      <c r="UBO152" s="3"/>
      <c r="UBP152" s="3"/>
      <c r="UBQ152" s="3"/>
      <c r="UBR152" s="3"/>
      <c r="UBS152" s="3"/>
      <c r="UBT152" s="3"/>
      <c r="UBU152" s="3"/>
      <c r="UBV152" s="3"/>
      <c r="UBW152" s="3"/>
      <c r="UBX152" s="3"/>
      <c r="UBY152" s="3"/>
      <c r="UBZ152" s="3"/>
      <c r="UCA152" s="3"/>
      <c r="UCB152" s="3"/>
      <c r="UCC152" s="3"/>
      <c r="UCD152" s="3"/>
      <c r="UCE152" s="3"/>
      <c r="UCF152" s="3"/>
      <c r="UCG152" s="3"/>
      <c r="UCH152" s="3"/>
      <c r="UCI152" s="3"/>
      <c r="UCJ152" s="3"/>
      <c r="UCK152" s="3"/>
      <c r="UCL152" s="3"/>
      <c r="UCM152" s="3"/>
      <c r="UCN152" s="3"/>
      <c r="UCO152" s="3"/>
      <c r="UCP152" s="3"/>
      <c r="UCQ152" s="3"/>
      <c r="UCR152" s="3"/>
      <c r="UCS152" s="3"/>
      <c r="UCT152" s="3"/>
      <c r="UCU152" s="3"/>
      <c r="UCV152" s="3"/>
      <c r="UCW152" s="3"/>
      <c r="UCX152" s="3"/>
      <c r="UCY152" s="3"/>
      <c r="UCZ152" s="3"/>
      <c r="UDA152" s="3"/>
      <c r="UDB152" s="3"/>
      <c r="UDC152" s="3"/>
      <c r="UDD152" s="3"/>
      <c r="UDE152" s="3"/>
      <c r="UDF152" s="3"/>
      <c r="UDG152" s="3"/>
      <c r="UDH152" s="3"/>
      <c r="UDI152" s="3"/>
      <c r="UDJ152" s="3"/>
      <c r="UDK152" s="3"/>
      <c r="UDL152" s="3"/>
      <c r="UDM152" s="3"/>
      <c r="UDN152" s="3"/>
      <c r="UDO152" s="3"/>
      <c r="UDP152" s="3"/>
      <c r="UDQ152" s="3"/>
      <c r="UDR152" s="3"/>
      <c r="UDS152" s="3"/>
      <c r="UDT152" s="3"/>
      <c r="UDU152" s="3"/>
      <c r="UDV152" s="3"/>
      <c r="UDW152" s="3"/>
      <c r="UDX152" s="3"/>
      <c r="UDY152" s="3"/>
      <c r="UDZ152" s="3"/>
      <c r="UEA152" s="3"/>
      <c r="UEB152" s="3"/>
      <c r="UEC152" s="3"/>
      <c r="UED152" s="3"/>
      <c r="UEE152" s="3"/>
      <c r="UEF152" s="3"/>
      <c r="UEG152" s="3"/>
      <c r="UEH152" s="3"/>
      <c r="UEI152" s="3"/>
      <c r="UEJ152" s="3"/>
      <c r="UEK152" s="3"/>
      <c r="UEL152" s="3"/>
      <c r="UEM152" s="3"/>
      <c r="UEN152" s="3"/>
      <c r="UEO152" s="3"/>
      <c r="UEP152" s="3"/>
      <c r="UEQ152" s="3"/>
      <c r="UER152" s="3"/>
      <c r="UES152" s="3"/>
      <c r="UET152" s="3"/>
      <c r="UEU152" s="3"/>
      <c r="UEV152" s="3"/>
      <c r="UEW152" s="3"/>
      <c r="UEX152" s="3"/>
      <c r="UEY152" s="3"/>
      <c r="UEZ152" s="3"/>
      <c r="UFA152" s="3"/>
      <c r="UFB152" s="3"/>
      <c r="UFC152" s="3"/>
      <c r="UFD152" s="3"/>
      <c r="UFE152" s="3"/>
      <c r="UFF152" s="3"/>
      <c r="UFG152" s="3"/>
      <c r="UFH152" s="3"/>
      <c r="UFI152" s="3"/>
      <c r="UFJ152" s="3"/>
      <c r="UFK152" s="3"/>
      <c r="UFL152" s="3"/>
      <c r="UFM152" s="3"/>
      <c r="UFN152" s="3"/>
      <c r="UFO152" s="3"/>
      <c r="UFP152" s="3"/>
      <c r="UFQ152" s="3"/>
      <c r="UFR152" s="3"/>
      <c r="UFS152" s="3"/>
      <c r="UFT152" s="3"/>
      <c r="UFU152" s="3"/>
      <c r="UFV152" s="3"/>
      <c r="UFW152" s="3"/>
      <c r="UFX152" s="3"/>
      <c r="UFY152" s="3"/>
      <c r="UFZ152" s="3"/>
      <c r="UGA152" s="3"/>
      <c r="UGB152" s="3"/>
      <c r="UGC152" s="3"/>
      <c r="UGD152" s="3"/>
      <c r="UGE152" s="3"/>
      <c r="UGF152" s="3"/>
      <c r="UGG152" s="3"/>
      <c r="UGH152" s="3"/>
      <c r="UGI152" s="3"/>
      <c r="UGJ152" s="3"/>
      <c r="UGK152" s="3"/>
      <c r="UGL152" s="3"/>
      <c r="UGM152" s="3"/>
      <c r="UGN152" s="3"/>
      <c r="UGO152" s="3"/>
      <c r="UGP152" s="3"/>
      <c r="UGQ152" s="3"/>
      <c r="UGR152" s="3"/>
      <c r="UGS152" s="3"/>
      <c r="UGT152" s="3"/>
      <c r="UGU152" s="3"/>
      <c r="UGV152" s="3"/>
      <c r="UGW152" s="3"/>
      <c r="UGX152" s="3"/>
      <c r="UGY152" s="3"/>
      <c r="UGZ152" s="3"/>
      <c r="UHA152" s="3"/>
      <c r="UHB152" s="3"/>
      <c r="UHC152" s="3"/>
      <c r="UHD152" s="3"/>
      <c r="UHE152" s="3"/>
      <c r="UHF152" s="3"/>
      <c r="UHG152" s="3"/>
      <c r="UHH152" s="3"/>
      <c r="UHI152" s="3"/>
      <c r="UHJ152" s="3"/>
      <c r="UHK152" s="3"/>
      <c r="UHL152" s="3"/>
      <c r="UHM152" s="3"/>
      <c r="UHN152" s="3"/>
      <c r="UHO152" s="3"/>
      <c r="UHP152" s="3"/>
      <c r="UHQ152" s="3"/>
      <c r="UHR152" s="3"/>
      <c r="UHS152" s="3"/>
      <c r="UHT152" s="3"/>
      <c r="UHU152" s="3"/>
      <c r="UHV152" s="3"/>
      <c r="UHW152" s="3"/>
      <c r="UHX152" s="3"/>
      <c r="UHY152" s="3"/>
      <c r="UHZ152" s="3"/>
      <c r="UIA152" s="3"/>
      <c r="UIB152" s="3"/>
      <c r="UIC152" s="3"/>
      <c r="UID152" s="3"/>
      <c r="UIE152" s="3"/>
      <c r="UIF152" s="3"/>
      <c r="UIG152" s="3"/>
      <c r="UIH152" s="3"/>
      <c r="UII152" s="3"/>
      <c r="UIJ152" s="3"/>
      <c r="UIK152" s="3"/>
      <c r="UIL152" s="3"/>
      <c r="UIM152" s="3"/>
      <c r="UIN152" s="3"/>
      <c r="UIO152" s="3"/>
      <c r="UIP152" s="3"/>
      <c r="UIQ152" s="3"/>
      <c r="UIR152" s="3"/>
      <c r="UIS152" s="3"/>
      <c r="UIT152" s="3"/>
      <c r="UIU152" s="3"/>
      <c r="UIV152" s="3"/>
      <c r="UIW152" s="3"/>
      <c r="UIX152" s="3"/>
      <c r="UIY152" s="3"/>
      <c r="UIZ152" s="3"/>
      <c r="UJA152" s="3"/>
      <c r="UJB152" s="3"/>
      <c r="UJC152" s="3"/>
      <c r="UJD152" s="3"/>
      <c r="UJE152" s="3"/>
      <c r="UJF152" s="3"/>
      <c r="UJG152" s="3"/>
      <c r="UJH152" s="3"/>
      <c r="UJI152" s="3"/>
      <c r="UJJ152" s="3"/>
      <c r="UJK152" s="3"/>
      <c r="UJL152" s="3"/>
      <c r="UJM152" s="3"/>
      <c r="UJN152" s="3"/>
      <c r="UJO152" s="3"/>
      <c r="UJP152" s="3"/>
      <c r="UJQ152" s="3"/>
      <c r="UJR152" s="3"/>
      <c r="UJS152" s="3"/>
      <c r="UJT152" s="3"/>
      <c r="UJU152" s="3"/>
      <c r="UJV152" s="3"/>
      <c r="UJW152" s="3"/>
      <c r="UJX152" s="3"/>
      <c r="UJY152" s="3"/>
      <c r="UJZ152" s="3"/>
      <c r="UKA152" s="3"/>
      <c r="UKB152" s="3"/>
      <c r="UKC152" s="3"/>
      <c r="UKD152" s="3"/>
      <c r="UKE152" s="3"/>
      <c r="UKF152" s="3"/>
      <c r="UKG152" s="3"/>
      <c r="UKH152" s="3"/>
      <c r="UKI152" s="3"/>
      <c r="UKJ152" s="3"/>
      <c r="UKK152" s="3"/>
      <c r="UKL152" s="3"/>
      <c r="UKM152" s="3"/>
      <c r="UKN152" s="3"/>
      <c r="UKO152" s="3"/>
      <c r="UKP152" s="3"/>
      <c r="UKQ152" s="3"/>
      <c r="UKR152" s="3"/>
      <c r="UKS152" s="3"/>
      <c r="UKT152" s="3"/>
      <c r="UKU152" s="3"/>
      <c r="UKV152" s="3"/>
      <c r="UKW152" s="3"/>
      <c r="UKX152" s="3"/>
      <c r="UKY152" s="3"/>
      <c r="UKZ152" s="3"/>
      <c r="ULA152" s="3"/>
      <c r="ULB152" s="3"/>
      <c r="ULC152" s="3"/>
      <c r="ULD152" s="3"/>
      <c r="ULE152" s="3"/>
      <c r="ULF152" s="3"/>
      <c r="ULG152" s="3"/>
      <c r="ULH152" s="3"/>
      <c r="ULI152" s="3"/>
      <c r="ULJ152" s="3"/>
      <c r="ULK152" s="3"/>
      <c r="ULL152" s="3"/>
      <c r="ULM152" s="3"/>
      <c r="ULN152" s="3"/>
      <c r="ULO152" s="3"/>
      <c r="ULP152" s="3"/>
      <c r="ULQ152" s="3"/>
      <c r="ULR152" s="3"/>
      <c r="ULS152" s="3"/>
      <c r="ULT152" s="3"/>
      <c r="ULU152" s="3"/>
      <c r="ULV152" s="3"/>
      <c r="ULW152" s="3"/>
      <c r="ULX152" s="3"/>
      <c r="ULY152" s="3"/>
      <c r="ULZ152" s="3"/>
      <c r="UMA152" s="3"/>
      <c r="UMB152" s="3"/>
      <c r="UMC152" s="3"/>
      <c r="UMD152" s="3"/>
      <c r="UME152" s="3"/>
      <c r="UMF152" s="3"/>
      <c r="UMG152" s="3"/>
      <c r="UMH152" s="3"/>
      <c r="UMI152" s="3"/>
      <c r="UMJ152" s="3"/>
      <c r="UMK152" s="3"/>
      <c r="UML152" s="3"/>
      <c r="UMM152" s="3"/>
      <c r="UMN152" s="3"/>
      <c r="UMO152" s="3"/>
      <c r="UMP152" s="3"/>
      <c r="UMQ152" s="3"/>
      <c r="UMR152" s="3"/>
      <c r="UMS152" s="3"/>
      <c r="UMT152" s="3"/>
      <c r="UMU152" s="3"/>
      <c r="UMV152" s="3"/>
      <c r="UMW152" s="3"/>
      <c r="UMX152" s="3"/>
      <c r="UMY152" s="3"/>
      <c r="UMZ152" s="3"/>
      <c r="UNA152" s="3"/>
      <c r="UNB152" s="3"/>
      <c r="UNC152" s="3"/>
      <c r="UND152" s="3"/>
      <c r="UNE152" s="3"/>
      <c r="UNF152" s="3"/>
      <c r="UNG152" s="3"/>
      <c r="UNH152" s="3"/>
      <c r="UNI152" s="3"/>
      <c r="UNJ152" s="3"/>
      <c r="UNK152" s="3"/>
      <c r="UNL152" s="3"/>
      <c r="UNM152" s="3"/>
      <c r="UNN152" s="3"/>
      <c r="UNO152" s="3"/>
      <c r="UNP152" s="3"/>
      <c r="UNQ152" s="3"/>
      <c r="UNR152" s="3"/>
      <c r="UNS152" s="3"/>
      <c r="UNT152" s="3"/>
      <c r="UNU152" s="3"/>
      <c r="UNV152" s="3"/>
      <c r="UNW152" s="3"/>
      <c r="UNX152" s="3"/>
      <c r="UNY152" s="3"/>
      <c r="UNZ152" s="3"/>
      <c r="UOA152" s="3"/>
      <c r="UOB152" s="3"/>
      <c r="UOC152" s="3"/>
      <c r="UOD152" s="3"/>
      <c r="UOE152" s="3"/>
      <c r="UOF152" s="3"/>
      <c r="UOG152" s="3"/>
      <c r="UOH152" s="3"/>
      <c r="UOI152" s="3"/>
      <c r="UOJ152" s="3"/>
      <c r="UOK152" s="3"/>
      <c r="UOL152" s="3"/>
      <c r="UOM152" s="3"/>
      <c r="UON152" s="3"/>
      <c r="UOO152" s="3"/>
      <c r="UOP152" s="3"/>
      <c r="UOQ152" s="3"/>
      <c r="UOR152" s="3"/>
      <c r="UOS152" s="3"/>
      <c r="UOT152" s="3"/>
      <c r="UOU152" s="3"/>
      <c r="UOV152" s="3"/>
      <c r="UOW152" s="3"/>
      <c r="UOX152" s="3"/>
      <c r="UOY152" s="3"/>
      <c r="UOZ152" s="3"/>
      <c r="UPA152" s="3"/>
      <c r="UPB152" s="3"/>
      <c r="UPC152" s="3"/>
      <c r="UPD152" s="3"/>
      <c r="UPE152" s="3"/>
      <c r="UPF152" s="3"/>
      <c r="UPG152" s="3"/>
      <c r="UPH152" s="3"/>
      <c r="UPI152" s="3"/>
      <c r="UPJ152" s="3"/>
      <c r="UPK152" s="3"/>
      <c r="UPL152" s="3"/>
      <c r="UPM152" s="3"/>
      <c r="UPN152" s="3"/>
      <c r="UPO152" s="3"/>
      <c r="UPP152" s="3"/>
      <c r="UPQ152" s="3"/>
      <c r="UPR152" s="3"/>
      <c r="UPS152" s="3"/>
      <c r="UPT152" s="3"/>
      <c r="UPU152" s="3"/>
      <c r="UPV152" s="3"/>
      <c r="UPW152" s="3"/>
      <c r="UPX152" s="3"/>
      <c r="UPY152" s="3"/>
      <c r="UPZ152" s="3"/>
      <c r="UQA152" s="3"/>
      <c r="UQB152" s="3"/>
      <c r="UQC152" s="3"/>
      <c r="UQD152" s="3"/>
      <c r="UQE152" s="3"/>
      <c r="UQF152" s="3"/>
      <c r="UQG152" s="3"/>
      <c r="UQH152" s="3"/>
      <c r="UQI152" s="3"/>
      <c r="UQJ152" s="3"/>
      <c r="UQK152" s="3"/>
      <c r="UQL152" s="3"/>
      <c r="UQM152" s="3"/>
      <c r="UQN152" s="3"/>
      <c r="UQO152" s="3"/>
      <c r="UQP152" s="3"/>
      <c r="UQQ152" s="3"/>
      <c r="UQR152" s="3"/>
      <c r="UQS152" s="3"/>
      <c r="UQT152" s="3"/>
      <c r="UQU152" s="3"/>
      <c r="UQV152" s="3"/>
      <c r="UQW152" s="3"/>
      <c r="UQX152" s="3"/>
      <c r="UQY152" s="3"/>
      <c r="UQZ152" s="3"/>
      <c r="URA152" s="3"/>
      <c r="URB152" s="3"/>
      <c r="URC152" s="3"/>
      <c r="URD152" s="3"/>
      <c r="URE152" s="3"/>
      <c r="URF152" s="3"/>
      <c r="URG152" s="3"/>
      <c r="URH152" s="3"/>
      <c r="URI152" s="3"/>
      <c r="URJ152" s="3"/>
      <c r="URK152" s="3"/>
      <c r="URL152" s="3"/>
      <c r="URM152" s="3"/>
      <c r="URN152" s="3"/>
      <c r="URO152" s="3"/>
      <c r="URP152" s="3"/>
      <c r="URQ152" s="3"/>
      <c r="URR152" s="3"/>
      <c r="URS152" s="3"/>
      <c r="URT152" s="3"/>
      <c r="URU152" s="3"/>
      <c r="URV152" s="3"/>
      <c r="URW152" s="3"/>
      <c r="URX152" s="3"/>
      <c r="URY152" s="3"/>
      <c r="URZ152" s="3"/>
      <c r="USA152" s="3"/>
      <c r="USB152" s="3"/>
      <c r="USC152" s="3"/>
      <c r="USD152" s="3"/>
      <c r="USE152" s="3"/>
      <c r="USF152" s="3"/>
      <c r="USG152" s="3"/>
      <c r="USH152" s="3"/>
      <c r="USI152" s="3"/>
      <c r="USJ152" s="3"/>
      <c r="USK152" s="3"/>
      <c r="USL152" s="3"/>
      <c r="USM152" s="3"/>
      <c r="USN152" s="3"/>
      <c r="USO152" s="3"/>
      <c r="USP152" s="3"/>
      <c r="USQ152" s="3"/>
      <c r="USR152" s="3"/>
      <c r="USS152" s="3"/>
      <c r="UST152" s="3"/>
      <c r="USU152" s="3"/>
      <c r="USV152" s="3"/>
      <c r="USW152" s="3"/>
      <c r="USX152" s="3"/>
      <c r="USY152" s="3"/>
      <c r="USZ152" s="3"/>
      <c r="UTA152" s="3"/>
      <c r="UTB152" s="3"/>
      <c r="UTC152" s="3"/>
      <c r="UTD152" s="3"/>
      <c r="UTE152" s="3"/>
      <c r="UTF152" s="3"/>
      <c r="UTG152" s="3"/>
      <c r="UTH152" s="3"/>
      <c r="UTI152" s="3"/>
      <c r="UTJ152" s="3"/>
      <c r="UTK152" s="3"/>
      <c r="UTL152" s="3"/>
      <c r="UTM152" s="3"/>
      <c r="UTN152" s="3"/>
      <c r="UTO152" s="3"/>
      <c r="UTP152" s="3"/>
      <c r="UTQ152" s="3"/>
      <c r="UTR152" s="3"/>
      <c r="UTS152" s="3"/>
      <c r="UTT152" s="3"/>
      <c r="UTU152" s="3"/>
      <c r="UTV152" s="3"/>
      <c r="UTW152" s="3"/>
      <c r="UTX152" s="3"/>
      <c r="UTY152" s="3"/>
      <c r="UTZ152" s="3"/>
      <c r="UUA152" s="3"/>
      <c r="UUB152" s="3"/>
      <c r="UUC152" s="3"/>
      <c r="UUD152" s="3"/>
      <c r="UUE152" s="3"/>
      <c r="UUF152" s="3"/>
      <c r="UUG152" s="3"/>
      <c r="UUH152" s="3"/>
      <c r="UUI152" s="3"/>
      <c r="UUJ152" s="3"/>
      <c r="UUK152" s="3"/>
      <c r="UUL152" s="3"/>
      <c r="UUM152" s="3"/>
      <c r="UUN152" s="3"/>
      <c r="UUO152" s="3"/>
      <c r="UUP152" s="3"/>
      <c r="UUQ152" s="3"/>
      <c r="UUR152" s="3"/>
      <c r="UUS152" s="3"/>
      <c r="UUT152" s="3"/>
      <c r="UUU152" s="3"/>
      <c r="UUV152" s="3"/>
      <c r="UUW152" s="3"/>
      <c r="UUX152" s="3"/>
      <c r="UUY152" s="3"/>
      <c r="UUZ152" s="3"/>
      <c r="UVA152" s="3"/>
      <c r="UVB152" s="3"/>
      <c r="UVC152" s="3"/>
      <c r="UVD152" s="3"/>
      <c r="UVE152" s="3"/>
      <c r="UVF152" s="3"/>
      <c r="UVG152" s="3"/>
      <c r="UVH152" s="3"/>
      <c r="UVI152" s="3"/>
      <c r="UVJ152" s="3"/>
      <c r="UVK152" s="3"/>
      <c r="UVL152" s="3"/>
      <c r="UVM152" s="3"/>
      <c r="UVN152" s="3"/>
      <c r="UVO152" s="3"/>
      <c r="UVP152" s="3"/>
      <c r="UVQ152" s="3"/>
      <c r="UVR152" s="3"/>
      <c r="UVS152" s="3"/>
      <c r="UVT152" s="3"/>
      <c r="UVU152" s="3"/>
      <c r="UVV152" s="3"/>
      <c r="UVW152" s="3"/>
      <c r="UVX152" s="3"/>
      <c r="UVY152" s="3"/>
      <c r="UVZ152" s="3"/>
      <c r="UWA152" s="3"/>
      <c r="UWB152" s="3"/>
      <c r="UWC152" s="3"/>
      <c r="UWD152" s="3"/>
      <c r="UWE152" s="3"/>
      <c r="UWF152" s="3"/>
      <c r="UWG152" s="3"/>
      <c r="UWH152" s="3"/>
      <c r="UWI152" s="3"/>
      <c r="UWJ152" s="3"/>
      <c r="UWK152" s="3"/>
      <c r="UWL152" s="3"/>
      <c r="UWM152" s="3"/>
      <c r="UWN152" s="3"/>
      <c r="UWO152" s="3"/>
      <c r="UWP152" s="3"/>
      <c r="UWQ152" s="3"/>
      <c r="UWR152" s="3"/>
      <c r="UWS152" s="3"/>
      <c r="UWT152" s="3"/>
      <c r="UWU152" s="3"/>
      <c r="UWV152" s="3"/>
      <c r="UWW152" s="3"/>
      <c r="UWX152" s="3"/>
      <c r="UWY152" s="3"/>
      <c r="UWZ152" s="3"/>
      <c r="UXA152" s="3"/>
      <c r="UXB152" s="3"/>
      <c r="UXC152" s="3"/>
      <c r="UXD152" s="3"/>
      <c r="UXE152" s="3"/>
      <c r="UXF152" s="3"/>
      <c r="UXG152" s="3"/>
      <c r="UXH152" s="3"/>
      <c r="UXI152" s="3"/>
      <c r="UXJ152" s="3"/>
      <c r="UXK152" s="3"/>
      <c r="UXL152" s="3"/>
      <c r="UXM152" s="3"/>
      <c r="UXN152" s="3"/>
      <c r="UXO152" s="3"/>
      <c r="UXP152" s="3"/>
      <c r="UXQ152" s="3"/>
      <c r="UXR152" s="3"/>
      <c r="UXS152" s="3"/>
      <c r="UXT152" s="3"/>
      <c r="UXU152" s="3"/>
      <c r="UXV152" s="3"/>
      <c r="UXW152" s="3"/>
      <c r="UXX152" s="3"/>
      <c r="UXY152" s="3"/>
      <c r="UXZ152" s="3"/>
      <c r="UYA152" s="3"/>
      <c r="UYB152" s="3"/>
      <c r="UYC152" s="3"/>
      <c r="UYD152" s="3"/>
      <c r="UYE152" s="3"/>
      <c r="UYF152" s="3"/>
      <c r="UYG152" s="3"/>
      <c r="UYH152" s="3"/>
      <c r="UYI152" s="3"/>
      <c r="UYJ152" s="3"/>
      <c r="UYK152" s="3"/>
      <c r="UYL152" s="3"/>
      <c r="UYM152" s="3"/>
      <c r="UYN152" s="3"/>
      <c r="UYO152" s="3"/>
      <c r="UYP152" s="3"/>
      <c r="UYQ152" s="3"/>
      <c r="UYR152" s="3"/>
      <c r="UYS152" s="3"/>
      <c r="UYT152" s="3"/>
      <c r="UYU152" s="3"/>
      <c r="UYV152" s="3"/>
      <c r="UYW152" s="3"/>
      <c r="UYX152" s="3"/>
      <c r="UYY152" s="3"/>
      <c r="UYZ152" s="3"/>
      <c r="UZA152" s="3"/>
      <c r="UZB152" s="3"/>
      <c r="UZC152" s="3"/>
      <c r="UZD152" s="3"/>
      <c r="UZE152" s="3"/>
      <c r="UZF152" s="3"/>
      <c r="UZG152" s="3"/>
      <c r="UZH152" s="3"/>
      <c r="UZI152" s="3"/>
      <c r="UZJ152" s="3"/>
      <c r="UZK152" s="3"/>
      <c r="UZL152" s="3"/>
      <c r="UZM152" s="3"/>
      <c r="UZN152" s="3"/>
      <c r="UZO152" s="3"/>
      <c r="UZP152" s="3"/>
      <c r="UZQ152" s="3"/>
      <c r="UZR152" s="3"/>
      <c r="UZS152" s="3"/>
      <c r="UZT152" s="3"/>
      <c r="UZU152" s="3"/>
      <c r="UZV152" s="3"/>
      <c r="UZW152" s="3"/>
      <c r="UZX152" s="3"/>
      <c r="UZY152" s="3"/>
      <c r="UZZ152" s="3"/>
      <c r="VAA152" s="3"/>
      <c r="VAB152" s="3"/>
      <c r="VAC152" s="3"/>
      <c r="VAD152" s="3"/>
      <c r="VAE152" s="3"/>
      <c r="VAF152" s="3"/>
      <c r="VAG152" s="3"/>
      <c r="VAH152" s="3"/>
      <c r="VAI152" s="3"/>
      <c r="VAJ152" s="3"/>
      <c r="VAK152" s="3"/>
      <c r="VAL152" s="3"/>
      <c r="VAM152" s="3"/>
      <c r="VAN152" s="3"/>
      <c r="VAO152" s="3"/>
      <c r="VAP152" s="3"/>
      <c r="VAQ152" s="3"/>
      <c r="VAR152" s="3"/>
      <c r="VAS152" s="3"/>
      <c r="VAT152" s="3"/>
      <c r="VAU152" s="3"/>
      <c r="VAV152" s="3"/>
      <c r="VAW152" s="3"/>
      <c r="VAX152" s="3"/>
      <c r="VAY152" s="3"/>
      <c r="VAZ152" s="3"/>
      <c r="VBA152" s="3"/>
      <c r="VBB152" s="3"/>
      <c r="VBC152" s="3"/>
      <c r="VBD152" s="3"/>
      <c r="VBE152" s="3"/>
      <c r="VBF152" s="3"/>
      <c r="VBG152" s="3"/>
      <c r="VBH152" s="3"/>
      <c r="VBI152" s="3"/>
      <c r="VBJ152" s="3"/>
      <c r="VBK152" s="3"/>
      <c r="VBL152" s="3"/>
      <c r="VBM152" s="3"/>
      <c r="VBN152" s="3"/>
      <c r="VBO152" s="3"/>
      <c r="VBP152" s="3"/>
      <c r="VBQ152" s="3"/>
      <c r="VBR152" s="3"/>
      <c r="VBS152" s="3"/>
      <c r="VBT152" s="3"/>
      <c r="VBU152" s="3"/>
      <c r="VBV152" s="3"/>
      <c r="VBW152" s="3"/>
      <c r="VBX152" s="3"/>
      <c r="VBY152" s="3"/>
      <c r="VBZ152" s="3"/>
      <c r="VCA152" s="3"/>
      <c r="VCB152" s="3"/>
      <c r="VCC152" s="3"/>
      <c r="VCD152" s="3"/>
      <c r="VCE152" s="3"/>
      <c r="VCF152" s="3"/>
      <c r="VCG152" s="3"/>
      <c r="VCH152" s="3"/>
      <c r="VCI152" s="3"/>
      <c r="VCJ152" s="3"/>
      <c r="VCK152" s="3"/>
      <c r="VCL152" s="3"/>
      <c r="VCM152" s="3"/>
      <c r="VCN152" s="3"/>
      <c r="VCO152" s="3"/>
      <c r="VCP152" s="3"/>
      <c r="VCQ152" s="3"/>
      <c r="VCR152" s="3"/>
      <c r="VCS152" s="3"/>
      <c r="VCT152" s="3"/>
      <c r="VCU152" s="3"/>
      <c r="VCV152" s="3"/>
      <c r="VCW152" s="3"/>
      <c r="VCX152" s="3"/>
      <c r="VCY152" s="3"/>
      <c r="VCZ152" s="3"/>
      <c r="VDA152" s="3"/>
      <c r="VDB152" s="3"/>
      <c r="VDC152" s="3"/>
      <c r="VDD152" s="3"/>
      <c r="VDE152" s="3"/>
      <c r="VDF152" s="3"/>
      <c r="VDG152" s="3"/>
      <c r="VDH152" s="3"/>
      <c r="VDI152" s="3"/>
      <c r="VDJ152" s="3"/>
      <c r="VDK152" s="3"/>
      <c r="VDL152" s="3"/>
      <c r="VDM152" s="3"/>
      <c r="VDN152" s="3"/>
      <c r="VDO152" s="3"/>
      <c r="VDP152" s="3"/>
      <c r="VDQ152" s="3"/>
      <c r="VDR152" s="3"/>
      <c r="VDS152" s="3"/>
      <c r="VDT152" s="3"/>
      <c r="VDU152" s="3"/>
      <c r="VDV152" s="3"/>
      <c r="VDW152" s="3"/>
      <c r="VDX152" s="3"/>
      <c r="VDY152" s="3"/>
      <c r="VDZ152" s="3"/>
      <c r="VEA152" s="3"/>
      <c r="VEB152" s="3"/>
      <c r="VEC152" s="3"/>
      <c r="VED152" s="3"/>
      <c r="VEE152" s="3"/>
      <c r="VEF152" s="3"/>
      <c r="VEG152" s="3"/>
      <c r="VEH152" s="3"/>
      <c r="VEI152" s="3"/>
      <c r="VEJ152" s="3"/>
      <c r="VEK152" s="3"/>
      <c r="VEL152" s="3"/>
      <c r="VEM152" s="3"/>
      <c r="VEN152" s="3"/>
      <c r="VEO152" s="3"/>
      <c r="VEP152" s="3"/>
      <c r="VEQ152" s="3"/>
      <c r="VER152" s="3"/>
      <c r="VES152" s="3"/>
      <c r="VET152" s="3"/>
      <c r="VEU152" s="3"/>
      <c r="VEV152" s="3"/>
      <c r="VEW152" s="3"/>
      <c r="VEX152" s="3"/>
      <c r="VEY152" s="3"/>
      <c r="VEZ152" s="3"/>
      <c r="VFA152" s="3"/>
      <c r="VFB152" s="3"/>
      <c r="VFC152" s="3"/>
      <c r="VFD152" s="3"/>
      <c r="VFE152" s="3"/>
      <c r="VFF152" s="3"/>
      <c r="VFG152" s="3"/>
      <c r="VFH152" s="3"/>
      <c r="VFI152" s="3"/>
      <c r="VFJ152" s="3"/>
      <c r="VFK152" s="3"/>
      <c r="VFL152" s="3"/>
      <c r="VFM152" s="3"/>
      <c r="VFN152" s="3"/>
      <c r="VFO152" s="3"/>
      <c r="VFP152" s="3"/>
      <c r="VFQ152" s="3"/>
      <c r="VFR152" s="3"/>
      <c r="VFS152" s="3"/>
      <c r="VFT152" s="3"/>
      <c r="VFU152" s="3"/>
      <c r="VFV152" s="3"/>
      <c r="VFW152" s="3"/>
      <c r="VFX152" s="3"/>
      <c r="VFY152" s="3"/>
      <c r="VFZ152" s="3"/>
      <c r="VGA152" s="3"/>
      <c r="VGB152" s="3"/>
      <c r="VGC152" s="3"/>
      <c r="VGD152" s="3"/>
      <c r="VGE152" s="3"/>
      <c r="VGF152" s="3"/>
      <c r="VGG152" s="3"/>
      <c r="VGH152" s="3"/>
      <c r="VGI152" s="3"/>
      <c r="VGJ152" s="3"/>
      <c r="VGK152" s="3"/>
      <c r="VGL152" s="3"/>
      <c r="VGM152" s="3"/>
      <c r="VGN152" s="3"/>
      <c r="VGO152" s="3"/>
      <c r="VGP152" s="3"/>
      <c r="VGQ152" s="3"/>
      <c r="VGR152" s="3"/>
      <c r="VGS152" s="3"/>
      <c r="VGT152" s="3"/>
      <c r="VGU152" s="3"/>
      <c r="VGV152" s="3"/>
      <c r="VGW152" s="3"/>
      <c r="VGX152" s="3"/>
      <c r="VGY152" s="3"/>
      <c r="VGZ152" s="3"/>
      <c r="VHA152" s="3"/>
      <c r="VHB152" s="3"/>
      <c r="VHC152" s="3"/>
      <c r="VHD152" s="3"/>
      <c r="VHE152" s="3"/>
      <c r="VHF152" s="3"/>
      <c r="VHG152" s="3"/>
      <c r="VHH152" s="3"/>
      <c r="VHI152" s="3"/>
      <c r="VHJ152" s="3"/>
      <c r="VHK152" s="3"/>
      <c r="VHL152" s="3"/>
      <c r="VHM152" s="3"/>
      <c r="VHN152" s="3"/>
      <c r="VHO152" s="3"/>
      <c r="VHP152" s="3"/>
      <c r="VHQ152" s="3"/>
      <c r="VHR152" s="3"/>
      <c r="VHS152" s="3"/>
      <c r="VHT152" s="3"/>
      <c r="VHU152" s="3"/>
      <c r="VHV152" s="3"/>
      <c r="VHW152" s="3"/>
      <c r="VHX152" s="3"/>
      <c r="VHY152" s="3"/>
      <c r="VHZ152" s="3"/>
      <c r="VIA152" s="3"/>
      <c r="VIB152" s="3"/>
      <c r="VIC152" s="3"/>
      <c r="VID152" s="3"/>
      <c r="VIE152" s="3"/>
      <c r="VIF152" s="3"/>
      <c r="VIG152" s="3"/>
      <c r="VIH152" s="3"/>
      <c r="VII152" s="3"/>
      <c r="VIJ152" s="3"/>
      <c r="VIK152" s="3"/>
      <c r="VIL152" s="3"/>
      <c r="VIM152" s="3"/>
      <c r="VIN152" s="3"/>
      <c r="VIO152" s="3"/>
      <c r="VIP152" s="3"/>
      <c r="VIQ152" s="3"/>
      <c r="VIR152" s="3"/>
      <c r="VIS152" s="3"/>
      <c r="VIT152" s="3"/>
      <c r="VIU152" s="3"/>
      <c r="VIV152" s="3"/>
      <c r="VIW152" s="3"/>
      <c r="VIX152" s="3"/>
      <c r="VIY152" s="3"/>
      <c r="VIZ152" s="3"/>
      <c r="VJA152" s="3"/>
      <c r="VJB152" s="3"/>
      <c r="VJC152" s="3"/>
      <c r="VJD152" s="3"/>
      <c r="VJE152" s="3"/>
      <c r="VJF152" s="3"/>
      <c r="VJG152" s="3"/>
      <c r="VJH152" s="3"/>
      <c r="VJI152" s="3"/>
      <c r="VJJ152" s="3"/>
      <c r="VJK152" s="3"/>
      <c r="VJL152" s="3"/>
      <c r="VJM152" s="3"/>
      <c r="VJN152" s="3"/>
      <c r="VJO152" s="3"/>
      <c r="VJP152" s="3"/>
      <c r="VJQ152" s="3"/>
      <c r="VJR152" s="3"/>
      <c r="VJS152" s="3"/>
      <c r="VJT152" s="3"/>
      <c r="VJU152" s="3"/>
      <c r="VJV152" s="3"/>
      <c r="VJW152" s="3"/>
      <c r="VJX152" s="3"/>
      <c r="VJY152" s="3"/>
      <c r="VJZ152" s="3"/>
      <c r="VKA152" s="3"/>
      <c r="VKB152" s="3"/>
      <c r="VKC152" s="3"/>
      <c r="VKD152" s="3"/>
      <c r="VKE152" s="3"/>
      <c r="VKF152" s="3"/>
      <c r="VKG152" s="3"/>
      <c r="VKH152" s="3"/>
      <c r="VKI152" s="3"/>
      <c r="VKJ152" s="3"/>
      <c r="VKK152" s="3"/>
      <c r="VKL152" s="3"/>
      <c r="VKM152" s="3"/>
      <c r="VKN152" s="3"/>
      <c r="VKO152" s="3"/>
      <c r="VKP152" s="3"/>
      <c r="VKQ152" s="3"/>
      <c r="VKR152" s="3"/>
      <c r="VKS152" s="3"/>
      <c r="VKT152" s="3"/>
      <c r="VKU152" s="3"/>
      <c r="VKV152" s="3"/>
      <c r="VKW152" s="3"/>
      <c r="VKX152" s="3"/>
      <c r="VKY152" s="3"/>
      <c r="VKZ152" s="3"/>
      <c r="VLA152" s="3"/>
      <c r="VLB152" s="3"/>
      <c r="VLC152" s="3"/>
      <c r="VLD152" s="3"/>
      <c r="VLE152" s="3"/>
      <c r="VLF152" s="3"/>
      <c r="VLG152" s="3"/>
      <c r="VLH152" s="3"/>
      <c r="VLI152" s="3"/>
      <c r="VLJ152" s="3"/>
      <c r="VLK152" s="3"/>
      <c r="VLL152" s="3"/>
      <c r="VLM152" s="3"/>
      <c r="VLN152" s="3"/>
      <c r="VLO152" s="3"/>
      <c r="VLP152" s="3"/>
      <c r="VLQ152" s="3"/>
      <c r="VLR152" s="3"/>
      <c r="VLS152" s="3"/>
      <c r="VLT152" s="3"/>
      <c r="VLU152" s="3"/>
      <c r="VLV152" s="3"/>
      <c r="VLW152" s="3"/>
      <c r="VLX152" s="3"/>
      <c r="VLY152" s="3"/>
      <c r="VLZ152" s="3"/>
      <c r="VMA152" s="3"/>
      <c r="VMB152" s="3"/>
      <c r="VMC152" s="3"/>
      <c r="VMD152" s="3"/>
      <c r="VME152" s="3"/>
      <c r="VMF152" s="3"/>
      <c r="VMG152" s="3"/>
      <c r="VMH152" s="3"/>
      <c r="VMI152" s="3"/>
      <c r="VMJ152" s="3"/>
      <c r="VMK152" s="3"/>
      <c r="VML152" s="3"/>
      <c r="VMM152" s="3"/>
      <c r="VMN152" s="3"/>
      <c r="VMO152" s="3"/>
      <c r="VMP152" s="3"/>
      <c r="VMQ152" s="3"/>
      <c r="VMR152" s="3"/>
      <c r="VMS152" s="3"/>
      <c r="VMT152" s="3"/>
      <c r="VMU152" s="3"/>
      <c r="VMV152" s="3"/>
      <c r="VMW152" s="3"/>
      <c r="VMX152" s="3"/>
      <c r="VMY152" s="3"/>
      <c r="VMZ152" s="3"/>
      <c r="VNA152" s="3"/>
      <c r="VNB152" s="3"/>
      <c r="VNC152" s="3"/>
      <c r="VND152" s="3"/>
      <c r="VNE152" s="3"/>
      <c r="VNF152" s="3"/>
      <c r="VNG152" s="3"/>
      <c r="VNH152" s="3"/>
      <c r="VNI152" s="3"/>
      <c r="VNJ152" s="3"/>
      <c r="VNK152" s="3"/>
      <c r="VNL152" s="3"/>
      <c r="VNM152" s="3"/>
      <c r="VNN152" s="3"/>
      <c r="VNO152" s="3"/>
      <c r="VNP152" s="3"/>
      <c r="VNQ152" s="3"/>
      <c r="VNR152" s="3"/>
      <c r="VNS152" s="3"/>
      <c r="VNT152" s="3"/>
      <c r="VNU152" s="3"/>
      <c r="VNV152" s="3"/>
      <c r="VNW152" s="3"/>
      <c r="VNX152" s="3"/>
      <c r="VNY152" s="3"/>
      <c r="VNZ152" s="3"/>
      <c r="VOA152" s="3"/>
      <c r="VOB152" s="3"/>
      <c r="VOC152" s="3"/>
      <c r="VOD152" s="3"/>
      <c r="VOE152" s="3"/>
      <c r="VOF152" s="3"/>
      <c r="VOG152" s="3"/>
      <c r="VOH152" s="3"/>
      <c r="VOI152" s="3"/>
      <c r="VOJ152" s="3"/>
      <c r="VOK152" s="3"/>
      <c r="VOL152" s="3"/>
      <c r="VOM152" s="3"/>
      <c r="VON152" s="3"/>
      <c r="VOO152" s="3"/>
      <c r="VOP152" s="3"/>
      <c r="VOQ152" s="3"/>
      <c r="VOR152" s="3"/>
      <c r="VOS152" s="3"/>
      <c r="VOT152" s="3"/>
      <c r="VOU152" s="3"/>
      <c r="VOV152" s="3"/>
      <c r="VOW152" s="3"/>
      <c r="VOX152" s="3"/>
      <c r="VOY152" s="3"/>
      <c r="VOZ152" s="3"/>
      <c r="VPA152" s="3"/>
      <c r="VPB152" s="3"/>
      <c r="VPC152" s="3"/>
      <c r="VPD152" s="3"/>
      <c r="VPE152" s="3"/>
      <c r="VPF152" s="3"/>
      <c r="VPG152" s="3"/>
      <c r="VPH152" s="3"/>
      <c r="VPI152" s="3"/>
      <c r="VPJ152" s="3"/>
      <c r="VPK152" s="3"/>
      <c r="VPL152" s="3"/>
      <c r="VPM152" s="3"/>
      <c r="VPN152" s="3"/>
      <c r="VPO152" s="3"/>
      <c r="VPP152" s="3"/>
      <c r="VPQ152" s="3"/>
      <c r="VPR152" s="3"/>
      <c r="VPS152" s="3"/>
      <c r="VPT152" s="3"/>
      <c r="VPU152" s="3"/>
      <c r="VPV152" s="3"/>
      <c r="VPW152" s="3"/>
      <c r="VPX152" s="3"/>
      <c r="VPY152" s="3"/>
      <c r="VPZ152" s="3"/>
      <c r="VQA152" s="3"/>
      <c r="VQB152" s="3"/>
      <c r="VQC152" s="3"/>
      <c r="VQD152" s="3"/>
      <c r="VQE152" s="3"/>
      <c r="VQF152" s="3"/>
      <c r="VQG152" s="3"/>
      <c r="VQH152" s="3"/>
      <c r="VQI152" s="3"/>
      <c r="VQJ152" s="3"/>
      <c r="VQK152" s="3"/>
      <c r="VQL152" s="3"/>
      <c r="VQM152" s="3"/>
      <c r="VQN152" s="3"/>
      <c r="VQO152" s="3"/>
      <c r="VQP152" s="3"/>
      <c r="VQQ152" s="3"/>
      <c r="VQR152" s="3"/>
      <c r="VQS152" s="3"/>
      <c r="VQT152" s="3"/>
      <c r="VQU152" s="3"/>
      <c r="VQV152" s="3"/>
      <c r="VQW152" s="3"/>
      <c r="VQX152" s="3"/>
      <c r="VQY152" s="3"/>
      <c r="VQZ152" s="3"/>
      <c r="VRA152" s="3"/>
      <c r="VRB152" s="3"/>
      <c r="VRC152" s="3"/>
      <c r="VRD152" s="3"/>
      <c r="VRE152" s="3"/>
      <c r="VRF152" s="3"/>
      <c r="VRG152" s="3"/>
      <c r="VRH152" s="3"/>
      <c r="VRI152" s="3"/>
      <c r="VRJ152" s="3"/>
      <c r="VRK152" s="3"/>
      <c r="VRL152" s="3"/>
      <c r="VRM152" s="3"/>
      <c r="VRN152" s="3"/>
      <c r="VRO152" s="3"/>
      <c r="VRP152" s="3"/>
      <c r="VRQ152" s="3"/>
      <c r="VRR152" s="3"/>
      <c r="VRS152" s="3"/>
      <c r="VRT152" s="3"/>
      <c r="VRU152" s="3"/>
      <c r="VRV152" s="3"/>
      <c r="VRW152" s="3"/>
      <c r="VRX152" s="3"/>
      <c r="VRY152" s="3"/>
      <c r="VRZ152" s="3"/>
      <c r="VSA152" s="3"/>
      <c r="VSB152" s="3"/>
      <c r="VSC152" s="3"/>
      <c r="VSD152" s="3"/>
      <c r="VSE152" s="3"/>
      <c r="VSF152" s="3"/>
      <c r="VSG152" s="3"/>
      <c r="VSH152" s="3"/>
      <c r="VSI152" s="3"/>
      <c r="VSJ152" s="3"/>
      <c r="VSK152" s="3"/>
      <c r="VSL152" s="3"/>
      <c r="VSM152" s="3"/>
      <c r="VSN152" s="3"/>
      <c r="VSO152" s="3"/>
      <c r="VSP152" s="3"/>
      <c r="VSQ152" s="3"/>
      <c r="VSR152" s="3"/>
      <c r="VSS152" s="3"/>
      <c r="VST152" s="3"/>
      <c r="VSU152" s="3"/>
      <c r="VSV152" s="3"/>
      <c r="VSW152" s="3"/>
      <c r="VSX152" s="3"/>
      <c r="VSY152" s="3"/>
      <c r="VSZ152" s="3"/>
      <c r="VTA152" s="3"/>
      <c r="VTB152" s="3"/>
      <c r="VTC152" s="3"/>
      <c r="VTD152" s="3"/>
      <c r="VTE152" s="3"/>
      <c r="VTF152" s="3"/>
      <c r="VTG152" s="3"/>
      <c r="VTH152" s="3"/>
      <c r="VTI152" s="3"/>
      <c r="VTJ152" s="3"/>
      <c r="VTK152" s="3"/>
      <c r="VTL152" s="3"/>
      <c r="VTM152" s="3"/>
      <c r="VTN152" s="3"/>
      <c r="VTO152" s="3"/>
      <c r="VTP152" s="3"/>
      <c r="VTQ152" s="3"/>
      <c r="VTR152" s="3"/>
      <c r="VTS152" s="3"/>
      <c r="VTT152" s="3"/>
      <c r="VTU152" s="3"/>
      <c r="VTV152" s="3"/>
      <c r="VTW152" s="3"/>
      <c r="VTX152" s="3"/>
      <c r="VTY152" s="3"/>
      <c r="VTZ152" s="3"/>
      <c r="VUA152" s="3"/>
      <c r="VUB152" s="3"/>
      <c r="VUC152" s="3"/>
      <c r="VUD152" s="3"/>
      <c r="VUE152" s="3"/>
      <c r="VUF152" s="3"/>
      <c r="VUG152" s="3"/>
      <c r="VUH152" s="3"/>
      <c r="VUI152" s="3"/>
      <c r="VUJ152" s="3"/>
      <c r="VUK152" s="3"/>
      <c r="VUL152" s="3"/>
      <c r="VUM152" s="3"/>
      <c r="VUN152" s="3"/>
      <c r="VUO152" s="3"/>
      <c r="VUP152" s="3"/>
      <c r="VUQ152" s="3"/>
      <c r="VUR152" s="3"/>
      <c r="VUS152" s="3"/>
      <c r="VUT152" s="3"/>
      <c r="VUU152" s="3"/>
      <c r="VUV152" s="3"/>
      <c r="VUW152" s="3"/>
      <c r="VUX152" s="3"/>
      <c r="VUY152" s="3"/>
      <c r="VUZ152" s="3"/>
      <c r="VVA152" s="3"/>
      <c r="VVB152" s="3"/>
      <c r="VVC152" s="3"/>
      <c r="VVD152" s="3"/>
      <c r="VVE152" s="3"/>
      <c r="VVF152" s="3"/>
      <c r="VVG152" s="3"/>
      <c r="VVH152" s="3"/>
      <c r="VVI152" s="3"/>
      <c r="VVJ152" s="3"/>
      <c r="VVK152" s="3"/>
      <c r="VVL152" s="3"/>
      <c r="VVM152" s="3"/>
      <c r="VVN152" s="3"/>
      <c r="VVO152" s="3"/>
      <c r="VVP152" s="3"/>
      <c r="VVQ152" s="3"/>
      <c r="VVR152" s="3"/>
      <c r="VVS152" s="3"/>
      <c r="VVT152" s="3"/>
      <c r="VVU152" s="3"/>
      <c r="VVV152" s="3"/>
      <c r="VVW152" s="3"/>
      <c r="VVX152" s="3"/>
      <c r="VVY152" s="3"/>
      <c r="VVZ152" s="3"/>
      <c r="VWA152" s="3"/>
      <c r="VWB152" s="3"/>
      <c r="VWC152" s="3"/>
      <c r="VWD152" s="3"/>
      <c r="VWE152" s="3"/>
      <c r="VWF152" s="3"/>
      <c r="VWG152" s="3"/>
      <c r="VWH152" s="3"/>
      <c r="VWI152" s="3"/>
      <c r="VWJ152" s="3"/>
      <c r="VWK152" s="3"/>
      <c r="VWL152" s="3"/>
      <c r="VWM152" s="3"/>
      <c r="VWN152" s="3"/>
      <c r="VWO152" s="3"/>
      <c r="VWP152" s="3"/>
      <c r="VWQ152" s="3"/>
      <c r="VWR152" s="3"/>
      <c r="VWS152" s="3"/>
      <c r="VWT152" s="3"/>
      <c r="VWU152" s="3"/>
      <c r="VWV152" s="3"/>
      <c r="VWW152" s="3"/>
      <c r="VWX152" s="3"/>
      <c r="VWY152" s="3"/>
      <c r="VWZ152" s="3"/>
      <c r="VXA152" s="3"/>
      <c r="VXB152" s="3"/>
      <c r="VXC152" s="3"/>
      <c r="VXD152" s="3"/>
      <c r="VXE152" s="3"/>
      <c r="VXF152" s="3"/>
      <c r="VXG152" s="3"/>
      <c r="VXH152" s="3"/>
      <c r="VXI152" s="3"/>
      <c r="VXJ152" s="3"/>
      <c r="VXK152" s="3"/>
      <c r="VXL152" s="3"/>
      <c r="VXM152" s="3"/>
      <c r="VXN152" s="3"/>
      <c r="VXO152" s="3"/>
      <c r="VXP152" s="3"/>
      <c r="VXQ152" s="3"/>
      <c r="VXR152" s="3"/>
      <c r="VXS152" s="3"/>
      <c r="VXT152" s="3"/>
      <c r="VXU152" s="3"/>
      <c r="VXV152" s="3"/>
      <c r="VXW152" s="3"/>
      <c r="VXX152" s="3"/>
      <c r="VXY152" s="3"/>
      <c r="VXZ152" s="3"/>
      <c r="VYA152" s="3"/>
      <c r="VYB152" s="3"/>
      <c r="VYC152" s="3"/>
      <c r="VYD152" s="3"/>
      <c r="VYE152" s="3"/>
      <c r="VYF152" s="3"/>
      <c r="VYG152" s="3"/>
      <c r="VYH152" s="3"/>
      <c r="VYI152" s="3"/>
      <c r="VYJ152" s="3"/>
      <c r="VYK152" s="3"/>
      <c r="VYL152" s="3"/>
      <c r="VYM152" s="3"/>
      <c r="VYN152" s="3"/>
      <c r="VYO152" s="3"/>
      <c r="VYP152" s="3"/>
      <c r="VYQ152" s="3"/>
      <c r="VYR152" s="3"/>
      <c r="VYS152" s="3"/>
      <c r="VYT152" s="3"/>
      <c r="VYU152" s="3"/>
      <c r="VYV152" s="3"/>
      <c r="VYW152" s="3"/>
      <c r="VYX152" s="3"/>
      <c r="VYY152" s="3"/>
      <c r="VYZ152" s="3"/>
      <c r="VZA152" s="3"/>
      <c r="VZB152" s="3"/>
      <c r="VZC152" s="3"/>
      <c r="VZD152" s="3"/>
      <c r="VZE152" s="3"/>
      <c r="VZF152" s="3"/>
      <c r="VZG152" s="3"/>
      <c r="VZH152" s="3"/>
      <c r="VZI152" s="3"/>
      <c r="VZJ152" s="3"/>
      <c r="VZK152" s="3"/>
      <c r="VZL152" s="3"/>
      <c r="VZM152" s="3"/>
      <c r="VZN152" s="3"/>
      <c r="VZO152" s="3"/>
      <c r="VZP152" s="3"/>
      <c r="VZQ152" s="3"/>
      <c r="VZR152" s="3"/>
      <c r="VZS152" s="3"/>
      <c r="VZT152" s="3"/>
      <c r="VZU152" s="3"/>
      <c r="VZV152" s="3"/>
      <c r="VZW152" s="3"/>
      <c r="VZX152" s="3"/>
      <c r="VZY152" s="3"/>
      <c r="VZZ152" s="3"/>
      <c r="WAA152" s="3"/>
      <c r="WAB152" s="3"/>
      <c r="WAC152" s="3"/>
      <c r="WAD152" s="3"/>
      <c r="WAE152" s="3"/>
      <c r="WAF152" s="3"/>
      <c r="WAG152" s="3"/>
      <c r="WAH152" s="3"/>
      <c r="WAI152" s="3"/>
      <c r="WAJ152" s="3"/>
      <c r="WAK152" s="3"/>
      <c r="WAL152" s="3"/>
      <c r="WAM152" s="3"/>
      <c r="WAN152" s="3"/>
      <c r="WAO152" s="3"/>
      <c r="WAP152" s="3"/>
      <c r="WAQ152" s="3"/>
      <c r="WAR152" s="3"/>
      <c r="WAS152" s="3"/>
      <c r="WAT152" s="3"/>
      <c r="WAU152" s="3"/>
      <c r="WAV152" s="3"/>
      <c r="WAW152" s="3"/>
      <c r="WAX152" s="3"/>
      <c r="WAY152" s="3"/>
      <c r="WAZ152" s="3"/>
      <c r="WBA152" s="3"/>
      <c r="WBB152" s="3"/>
      <c r="WBC152" s="3"/>
      <c r="WBD152" s="3"/>
      <c r="WBE152" s="3"/>
      <c r="WBF152" s="3"/>
      <c r="WBG152" s="3"/>
      <c r="WBH152" s="3"/>
      <c r="WBI152" s="3"/>
      <c r="WBJ152" s="3"/>
      <c r="WBK152" s="3"/>
      <c r="WBL152" s="3"/>
      <c r="WBM152" s="3"/>
      <c r="WBN152" s="3"/>
      <c r="WBO152" s="3"/>
      <c r="WBP152" s="3"/>
      <c r="WBQ152" s="3"/>
      <c r="WBR152" s="3"/>
      <c r="WBS152" s="3"/>
      <c r="WBT152" s="3"/>
      <c r="WBU152" s="3"/>
      <c r="WBV152" s="3"/>
      <c r="WBW152" s="3"/>
      <c r="WBX152" s="3"/>
      <c r="WBY152" s="3"/>
      <c r="WBZ152" s="3"/>
      <c r="WCA152" s="3"/>
      <c r="WCB152" s="3"/>
      <c r="WCC152" s="3"/>
      <c r="WCD152" s="3"/>
      <c r="WCE152" s="3"/>
      <c r="WCF152" s="3"/>
      <c r="WCG152" s="3"/>
      <c r="WCH152" s="3"/>
      <c r="WCI152" s="3"/>
      <c r="WCJ152" s="3"/>
      <c r="WCK152" s="3"/>
      <c r="WCL152" s="3"/>
      <c r="WCM152" s="3"/>
      <c r="WCN152" s="3"/>
      <c r="WCO152" s="3"/>
      <c r="WCP152" s="3"/>
      <c r="WCQ152" s="3"/>
      <c r="WCR152" s="3"/>
      <c r="WCS152" s="3"/>
      <c r="WCT152" s="3"/>
      <c r="WCU152" s="3"/>
      <c r="WCV152" s="3"/>
      <c r="WCW152" s="3"/>
      <c r="WCX152" s="3"/>
      <c r="WCY152" s="3"/>
      <c r="WCZ152" s="3"/>
      <c r="WDA152" s="3"/>
      <c r="WDB152" s="3"/>
      <c r="WDC152" s="3"/>
      <c r="WDD152" s="3"/>
      <c r="WDE152" s="3"/>
      <c r="WDF152" s="3"/>
      <c r="WDG152" s="3"/>
      <c r="WDH152" s="3"/>
      <c r="WDI152" s="3"/>
      <c r="WDJ152" s="3"/>
      <c r="WDK152" s="3"/>
      <c r="WDL152" s="3"/>
      <c r="WDM152" s="3"/>
      <c r="WDN152" s="3"/>
      <c r="WDO152" s="3"/>
      <c r="WDP152" s="3"/>
      <c r="WDQ152" s="3"/>
      <c r="WDR152" s="3"/>
      <c r="WDS152" s="3"/>
      <c r="WDT152" s="3"/>
      <c r="WDU152" s="3"/>
      <c r="WDV152" s="3"/>
      <c r="WDW152" s="3"/>
      <c r="WDX152" s="3"/>
      <c r="WDY152" s="3"/>
      <c r="WDZ152" s="3"/>
      <c r="WEA152" s="3"/>
      <c r="WEB152" s="3"/>
      <c r="WEC152" s="3"/>
      <c r="WED152" s="3"/>
      <c r="WEE152" s="3"/>
      <c r="WEF152" s="3"/>
      <c r="WEG152" s="3"/>
      <c r="WEH152" s="3"/>
      <c r="WEI152" s="3"/>
      <c r="WEJ152" s="3"/>
      <c r="WEK152" s="3"/>
      <c r="WEL152" s="3"/>
      <c r="WEM152" s="3"/>
      <c r="WEN152" s="3"/>
      <c r="WEO152" s="3"/>
      <c r="WEP152" s="3"/>
      <c r="WEQ152" s="3"/>
      <c r="WER152" s="3"/>
      <c r="WES152" s="3"/>
      <c r="WET152" s="3"/>
      <c r="WEU152" s="3"/>
      <c r="WEV152" s="3"/>
      <c r="WEW152" s="3"/>
      <c r="WEX152" s="3"/>
      <c r="WEY152" s="3"/>
      <c r="WEZ152" s="3"/>
      <c r="WFA152" s="3"/>
      <c r="WFB152" s="3"/>
      <c r="WFC152" s="3"/>
      <c r="WFD152" s="3"/>
      <c r="WFE152" s="3"/>
      <c r="WFF152" s="3"/>
      <c r="WFG152" s="3"/>
      <c r="WFH152" s="3"/>
      <c r="WFI152" s="3"/>
      <c r="WFJ152" s="3"/>
      <c r="WFK152" s="3"/>
      <c r="WFL152" s="3"/>
      <c r="WFM152" s="3"/>
      <c r="WFN152" s="3"/>
      <c r="WFO152" s="3"/>
      <c r="WFP152" s="3"/>
      <c r="WFQ152" s="3"/>
      <c r="WFR152" s="3"/>
      <c r="WFS152" s="3"/>
      <c r="WFT152" s="3"/>
      <c r="WFU152" s="3"/>
      <c r="WFV152" s="3"/>
      <c r="WFW152" s="3"/>
      <c r="WFX152" s="3"/>
      <c r="WFY152" s="3"/>
      <c r="WFZ152" s="3"/>
      <c r="WGA152" s="3"/>
      <c r="WGB152" s="3"/>
      <c r="WGC152" s="3"/>
      <c r="WGD152" s="3"/>
      <c r="WGE152" s="3"/>
      <c r="WGF152" s="3"/>
      <c r="WGG152" s="3"/>
      <c r="WGH152" s="3"/>
      <c r="WGI152" s="3"/>
      <c r="WGJ152" s="3"/>
      <c r="WGK152" s="3"/>
      <c r="WGL152" s="3"/>
      <c r="WGM152" s="3"/>
      <c r="WGN152" s="3"/>
      <c r="WGO152" s="3"/>
      <c r="WGP152" s="3"/>
      <c r="WGQ152" s="3"/>
      <c r="WGR152" s="3"/>
      <c r="WGS152" s="3"/>
      <c r="WGT152" s="3"/>
      <c r="WGU152" s="3"/>
      <c r="WGV152" s="3"/>
      <c r="WGW152" s="3"/>
      <c r="WGX152" s="3"/>
      <c r="WGY152" s="3"/>
      <c r="WGZ152" s="3"/>
      <c r="WHA152" s="3"/>
      <c r="WHB152" s="3"/>
      <c r="WHC152" s="3"/>
      <c r="WHD152" s="3"/>
      <c r="WHE152" s="3"/>
      <c r="WHF152" s="3"/>
      <c r="WHG152" s="3"/>
      <c r="WHH152" s="3"/>
      <c r="WHI152" s="3"/>
      <c r="WHJ152" s="3"/>
      <c r="WHK152" s="3"/>
      <c r="WHL152" s="3"/>
      <c r="WHM152" s="3"/>
      <c r="WHN152" s="3"/>
      <c r="WHO152" s="3"/>
      <c r="WHP152" s="3"/>
      <c r="WHQ152" s="3"/>
      <c r="WHR152" s="3"/>
      <c r="WHS152" s="3"/>
      <c r="WHT152" s="3"/>
      <c r="WHU152" s="3"/>
      <c r="WHV152" s="3"/>
      <c r="WHW152" s="3"/>
      <c r="WHX152" s="3"/>
      <c r="WHY152" s="3"/>
      <c r="WHZ152" s="3"/>
      <c r="WIA152" s="3"/>
      <c r="WIB152" s="3"/>
      <c r="WIC152" s="3"/>
      <c r="WID152" s="3"/>
      <c r="WIE152" s="3"/>
      <c r="WIF152" s="3"/>
      <c r="WIG152" s="3"/>
      <c r="WIH152" s="3"/>
      <c r="WII152" s="3"/>
      <c r="WIJ152" s="3"/>
      <c r="WIK152" s="3"/>
      <c r="WIL152" s="3"/>
      <c r="WIM152" s="3"/>
      <c r="WIN152" s="3"/>
      <c r="WIO152" s="3"/>
      <c r="WIP152" s="3"/>
      <c r="WIQ152" s="3"/>
      <c r="WIR152" s="3"/>
      <c r="WIS152" s="3"/>
      <c r="WIT152" s="3"/>
      <c r="WIU152" s="3"/>
      <c r="WIV152" s="3"/>
      <c r="WIW152" s="3"/>
      <c r="WIX152" s="3"/>
      <c r="WIY152" s="3"/>
      <c r="WIZ152" s="3"/>
      <c r="WJA152" s="3"/>
      <c r="WJB152" s="3"/>
      <c r="WJC152" s="3"/>
      <c r="WJD152" s="3"/>
      <c r="WJE152" s="3"/>
      <c r="WJF152" s="3"/>
      <c r="WJG152" s="3"/>
      <c r="WJH152" s="3"/>
      <c r="WJI152" s="3"/>
      <c r="WJJ152" s="3"/>
      <c r="WJK152" s="3"/>
      <c r="WJL152" s="3"/>
      <c r="WJM152" s="3"/>
      <c r="WJN152" s="3"/>
      <c r="WJO152" s="3"/>
      <c r="WJP152" s="3"/>
      <c r="WJQ152" s="3"/>
      <c r="WJR152" s="3"/>
      <c r="WJS152" s="3"/>
      <c r="WJT152" s="3"/>
      <c r="WJU152" s="3"/>
      <c r="WJV152" s="3"/>
      <c r="WJW152" s="3"/>
      <c r="WJX152" s="3"/>
      <c r="WJY152" s="3"/>
      <c r="WJZ152" s="3"/>
      <c r="WKA152" s="3"/>
      <c r="WKB152" s="3"/>
      <c r="WKC152" s="3"/>
      <c r="WKD152" s="3"/>
      <c r="WKE152" s="3"/>
      <c r="WKF152" s="3"/>
      <c r="WKG152" s="3"/>
      <c r="WKH152" s="3"/>
      <c r="WKI152" s="3"/>
      <c r="WKJ152" s="3"/>
      <c r="WKK152" s="3"/>
      <c r="WKL152" s="3"/>
      <c r="WKM152" s="3"/>
      <c r="WKN152" s="3"/>
      <c r="WKO152" s="3"/>
      <c r="WKP152" s="3"/>
      <c r="WKQ152" s="3"/>
      <c r="WKR152" s="3"/>
      <c r="WKS152" s="3"/>
      <c r="WKT152" s="3"/>
      <c r="WKU152" s="3"/>
      <c r="WKV152" s="3"/>
      <c r="WKW152" s="3"/>
      <c r="WKX152" s="3"/>
      <c r="WKY152" s="3"/>
      <c r="WKZ152" s="3"/>
      <c r="WLA152" s="3"/>
      <c r="WLB152" s="3"/>
      <c r="WLC152" s="3"/>
      <c r="WLD152" s="3"/>
      <c r="WLE152" s="3"/>
      <c r="WLF152" s="3"/>
      <c r="WLG152" s="3"/>
      <c r="WLH152" s="3"/>
      <c r="WLI152" s="3"/>
      <c r="WLJ152" s="3"/>
      <c r="WLK152" s="3"/>
      <c r="WLL152" s="3"/>
      <c r="WLM152" s="3"/>
      <c r="WLN152" s="3"/>
      <c r="WLO152" s="3"/>
      <c r="WLP152" s="3"/>
      <c r="WLQ152" s="3"/>
      <c r="WLR152" s="3"/>
      <c r="WLS152" s="3"/>
      <c r="WLT152" s="3"/>
      <c r="WLU152" s="3"/>
      <c r="WLV152" s="3"/>
      <c r="WLW152" s="3"/>
      <c r="WLX152" s="3"/>
      <c r="WLY152" s="3"/>
      <c r="WLZ152" s="3"/>
      <c r="WMA152" s="3"/>
      <c r="WMB152" s="3"/>
      <c r="WMC152" s="3"/>
      <c r="WMD152" s="3"/>
      <c r="WME152" s="3"/>
      <c r="WMF152" s="3"/>
      <c r="WMG152" s="3"/>
      <c r="WMH152" s="3"/>
      <c r="WMI152" s="3"/>
      <c r="WMJ152" s="3"/>
      <c r="WMK152" s="3"/>
      <c r="WML152" s="3"/>
      <c r="WMM152" s="3"/>
      <c r="WMN152" s="3"/>
      <c r="WMO152" s="3"/>
      <c r="WMP152" s="3"/>
      <c r="WMQ152" s="3"/>
      <c r="WMR152" s="3"/>
      <c r="WMS152" s="3"/>
      <c r="WMT152" s="3"/>
      <c r="WMU152" s="3"/>
      <c r="WMV152" s="3"/>
      <c r="WMW152" s="3"/>
      <c r="WMX152" s="3"/>
      <c r="WMY152" s="3"/>
      <c r="WMZ152" s="3"/>
      <c r="WNA152" s="3"/>
      <c r="WNB152" s="3"/>
      <c r="WNC152" s="3"/>
      <c r="WND152" s="3"/>
      <c r="WNE152" s="3"/>
      <c r="WNF152" s="3"/>
      <c r="WNG152" s="3"/>
      <c r="WNH152" s="3"/>
      <c r="WNI152" s="3"/>
      <c r="WNJ152" s="3"/>
      <c r="WNK152" s="3"/>
      <c r="WNL152" s="3"/>
      <c r="WNM152" s="3"/>
      <c r="WNN152" s="3"/>
      <c r="WNO152" s="3"/>
      <c r="WNP152" s="3"/>
      <c r="WNQ152" s="3"/>
      <c r="WNR152" s="3"/>
      <c r="WNS152" s="3"/>
      <c r="WNT152" s="3"/>
      <c r="WNU152" s="3"/>
      <c r="WNV152" s="3"/>
      <c r="WNW152" s="3"/>
      <c r="WNX152" s="3"/>
      <c r="WNY152" s="3"/>
      <c r="WNZ152" s="3"/>
      <c r="WOA152" s="3"/>
      <c r="WOB152" s="3"/>
      <c r="WOC152" s="3"/>
      <c r="WOD152" s="3"/>
      <c r="WOE152" s="3"/>
      <c r="WOF152" s="3"/>
      <c r="WOG152" s="3"/>
      <c r="WOH152" s="3"/>
      <c r="WOI152" s="3"/>
      <c r="WOJ152" s="3"/>
      <c r="WOK152" s="3"/>
      <c r="WOL152" s="3"/>
      <c r="WOM152" s="3"/>
      <c r="WON152" s="3"/>
      <c r="WOO152" s="3"/>
      <c r="WOP152" s="3"/>
      <c r="WOQ152" s="3"/>
      <c r="WOR152" s="3"/>
      <c r="WOS152" s="3"/>
      <c r="WOT152" s="3"/>
      <c r="WOU152" s="3"/>
      <c r="WOV152" s="3"/>
      <c r="WOW152" s="3"/>
      <c r="WOX152" s="3"/>
      <c r="WOY152" s="3"/>
      <c r="WOZ152" s="3"/>
      <c r="WPA152" s="3"/>
      <c r="WPB152" s="3"/>
      <c r="WPC152" s="3"/>
      <c r="WPD152" s="3"/>
      <c r="WPE152" s="3"/>
      <c r="WPF152" s="3"/>
      <c r="WPG152" s="3"/>
      <c r="WPH152" s="3"/>
      <c r="WPI152" s="3"/>
      <c r="WPJ152" s="3"/>
      <c r="WPK152" s="3"/>
      <c r="WPL152" s="3"/>
      <c r="WPM152" s="3"/>
      <c r="WPN152" s="3"/>
      <c r="WPO152" s="3"/>
      <c r="WPP152" s="3"/>
      <c r="WPQ152" s="3"/>
      <c r="WPR152" s="3"/>
      <c r="WPS152" s="3"/>
      <c r="WPT152" s="3"/>
      <c r="WPU152" s="3"/>
      <c r="WPV152" s="3"/>
      <c r="WPW152" s="3"/>
      <c r="WPX152" s="3"/>
      <c r="WPY152" s="3"/>
      <c r="WPZ152" s="3"/>
      <c r="WQA152" s="3"/>
      <c r="WQB152" s="3"/>
      <c r="WQC152" s="3"/>
      <c r="WQD152" s="3"/>
      <c r="WQE152" s="3"/>
      <c r="WQF152" s="3"/>
      <c r="WQG152" s="3"/>
      <c r="WQH152" s="3"/>
      <c r="WQI152" s="3"/>
      <c r="WQJ152" s="3"/>
      <c r="WQK152" s="3"/>
      <c r="WQL152" s="3"/>
      <c r="WQM152" s="3"/>
      <c r="WQN152" s="3"/>
      <c r="WQO152" s="3"/>
      <c r="WQP152" s="3"/>
      <c r="WQQ152" s="3"/>
      <c r="WQR152" s="3"/>
      <c r="WQS152" s="3"/>
      <c r="WQT152" s="3"/>
      <c r="WQU152" s="3"/>
      <c r="WQV152" s="3"/>
      <c r="WQW152" s="3"/>
      <c r="WQX152" s="3"/>
      <c r="WQY152" s="3"/>
      <c r="WQZ152" s="3"/>
      <c r="WRA152" s="3"/>
      <c r="WRB152" s="3"/>
      <c r="WRC152" s="3"/>
      <c r="WRD152" s="3"/>
      <c r="WRE152" s="3"/>
      <c r="WRF152" s="3"/>
      <c r="WRG152" s="3"/>
      <c r="WRH152" s="3"/>
      <c r="WRI152" s="3"/>
      <c r="WRJ152" s="3"/>
      <c r="WRK152" s="3"/>
      <c r="WRL152" s="3"/>
      <c r="WRM152" s="3"/>
      <c r="WRN152" s="3"/>
      <c r="WRO152" s="3"/>
      <c r="WRP152" s="3"/>
      <c r="WRQ152" s="3"/>
      <c r="WRR152" s="3"/>
      <c r="WRS152" s="3"/>
      <c r="WRT152" s="3"/>
      <c r="WRU152" s="3"/>
      <c r="WRV152" s="3"/>
      <c r="WRW152" s="3"/>
      <c r="WRX152" s="3"/>
      <c r="WRY152" s="3"/>
      <c r="WRZ152" s="3"/>
      <c r="WSA152" s="3"/>
      <c r="WSB152" s="3"/>
      <c r="WSC152" s="3"/>
      <c r="WSD152" s="3"/>
      <c r="WSE152" s="3"/>
      <c r="WSF152" s="3"/>
      <c r="WSG152" s="3"/>
      <c r="WSH152" s="3"/>
      <c r="WSI152" s="3"/>
      <c r="WSJ152" s="3"/>
      <c r="WSK152" s="3"/>
      <c r="WSL152" s="3"/>
      <c r="WSM152" s="3"/>
      <c r="WSN152" s="3"/>
      <c r="WSO152" s="3"/>
      <c r="WSP152" s="3"/>
      <c r="WSQ152" s="3"/>
      <c r="WSR152" s="3"/>
      <c r="WSS152" s="3"/>
      <c r="WST152" s="3"/>
      <c r="WSU152" s="3"/>
      <c r="WSV152" s="3"/>
      <c r="WSW152" s="3"/>
      <c r="WSX152" s="3"/>
      <c r="WSY152" s="3"/>
      <c r="WSZ152" s="3"/>
      <c r="WTA152" s="3"/>
      <c r="WTB152" s="3"/>
      <c r="WTC152" s="3"/>
      <c r="WTD152" s="3"/>
      <c r="WTE152" s="3"/>
      <c r="WTF152" s="3"/>
      <c r="WTG152" s="3"/>
      <c r="WTH152" s="3"/>
      <c r="WTI152" s="3"/>
      <c r="WTJ152" s="3"/>
      <c r="WTK152" s="3"/>
      <c r="WTL152" s="3"/>
      <c r="WTM152" s="3"/>
      <c r="WTN152" s="3"/>
      <c r="WTO152" s="3"/>
      <c r="WTP152" s="3"/>
      <c r="WTQ152" s="3"/>
      <c r="WTR152" s="3"/>
      <c r="WTS152" s="3"/>
      <c r="WTT152" s="3"/>
      <c r="WTU152" s="3"/>
      <c r="WTV152" s="3"/>
      <c r="WTW152" s="3"/>
      <c r="WTX152" s="3"/>
      <c r="WTY152" s="3"/>
      <c r="WTZ152" s="3"/>
      <c r="WUA152" s="3"/>
      <c r="WUB152" s="3"/>
      <c r="WUC152" s="3"/>
      <c r="WUD152" s="3"/>
      <c r="WUE152" s="3"/>
      <c r="WUF152" s="3"/>
      <c r="WUG152" s="3"/>
      <c r="WUH152" s="3"/>
      <c r="WUI152" s="3"/>
      <c r="WUJ152" s="3"/>
      <c r="WUK152" s="3"/>
      <c r="WUL152" s="3"/>
      <c r="WUM152" s="3"/>
      <c r="WUN152" s="3"/>
      <c r="WUO152" s="3"/>
      <c r="WUP152" s="3"/>
      <c r="WUQ152" s="3"/>
      <c r="WUR152" s="3"/>
      <c r="WUS152" s="3"/>
      <c r="WUT152" s="3"/>
      <c r="WUU152" s="3"/>
      <c r="WUV152" s="3"/>
      <c r="WUW152" s="3"/>
      <c r="WUX152" s="3"/>
      <c r="WUY152" s="3"/>
      <c r="WUZ152" s="3"/>
      <c r="WVA152" s="3"/>
      <c r="WVB152" s="3"/>
      <c r="WVC152" s="3"/>
      <c r="WVD152" s="3"/>
      <c r="WVE152" s="3"/>
      <c r="WVF152" s="3"/>
      <c r="WVG152" s="3"/>
      <c r="WVH152" s="3"/>
      <c r="WVI152" s="3"/>
      <c r="WVJ152" s="3"/>
      <c r="WVK152" s="3"/>
      <c r="WVL152" s="3"/>
      <c r="WVM152" s="3"/>
      <c r="WVN152" s="3"/>
      <c r="WVO152" s="3"/>
      <c r="WVP152" s="3"/>
      <c r="WVQ152" s="3"/>
      <c r="WVR152" s="3"/>
      <c r="WVS152" s="3"/>
      <c r="WVT152" s="3"/>
      <c r="WVU152" s="3"/>
      <c r="WVV152" s="3"/>
      <c r="WVW152" s="3"/>
      <c r="WVX152" s="3"/>
      <c r="WVY152" s="3"/>
      <c r="WVZ152" s="3"/>
      <c r="WWA152" s="3"/>
      <c r="WWB152" s="3"/>
      <c r="WWC152" s="3"/>
      <c r="WWD152" s="3"/>
      <c r="WWE152" s="3"/>
      <c r="WWF152" s="3"/>
      <c r="WWG152" s="3"/>
      <c r="WWH152" s="3"/>
      <c r="WWI152" s="3"/>
      <c r="WWJ152" s="3"/>
      <c r="WWK152" s="3"/>
      <c r="WWL152" s="3"/>
      <c r="WWM152" s="3"/>
      <c r="WWN152" s="3"/>
      <c r="WWO152" s="3"/>
      <c r="WWP152" s="3"/>
      <c r="WWQ152" s="3"/>
      <c r="WWR152" s="3"/>
      <c r="WWS152" s="3"/>
      <c r="WWT152" s="3"/>
      <c r="WWU152" s="3"/>
      <c r="WWV152" s="3"/>
      <c r="WWW152" s="3"/>
      <c r="WWX152" s="3"/>
      <c r="WWY152" s="3"/>
      <c r="WWZ152" s="3"/>
      <c r="WXA152" s="3"/>
      <c r="WXB152" s="3"/>
      <c r="WXC152" s="3"/>
      <c r="WXD152" s="3"/>
      <c r="WXE152" s="3"/>
      <c r="WXF152" s="3"/>
      <c r="WXG152" s="3"/>
      <c r="WXH152" s="3"/>
      <c r="WXI152" s="3"/>
      <c r="WXJ152" s="3"/>
      <c r="WXK152" s="3"/>
      <c r="WXL152" s="3"/>
      <c r="WXM152" s="3"/>
      <c r="WXN152" s="3"/>
      <c r="WXO152" s="3"/>
      <c r="WXP152" s="3"/>
      <c r="WXQ152" s="3"/>
      <c r="WXR152" s="3"/>
      <c r="WXS152" s="3"/>
      <c r="WXT152" s="3"/>
      <c r="WXU152" s="3"/>
      <c r="WXV152" s="3"/>
      <c r="WXW152" s="3"/>
      <c r="WXX152" s="3"/>
      <c r="WXY152" s="3"/>
      <c r="WXZ152" s="3"/>
      <c r="WYA152" s="3"/>
      <c r="WYB152" s="3"/>
      <c r="WYC152" s="3"/>
      <c r="WYD152" s="3"/>
      <c r="WYE152" s="3"/>
      <c r="WYF152" s="3"/>
      <c r="WYG152" s="3"/>
      <c r="WYH152" s="3"/>
      <c r="WYI152" s="3"/>
      <c r="WYJ152" s="3"/>
      <c r="WYK152" s="3"/>
      <c r="WYL152" s="3"/>
      <c r="WYM152" s="3"/>
      <c r="WYN152" s="3"/>
      <c r="WYO152" s="3"/>
      <c r="WYP152" s="3"/>
      <c r="WYQ152" s="3"/>
      <c r="WYR152" s="3"/>
      <c r="WYS152" s="3"/>
      <c r="WYT152" s="3"/>
      <c r="WYU152" s="3"/>
      <c r="WYV152" s="3"/>
      <c r="WYW152" s="3"/>
      <c r="WYX152" s="3"/>
      <c r="WYY152" s="3"/>
      <c r="WYZ152" s="3"/>
      <c r="WZA152" s="3"/>
      <c r="WZB152" s="3"/>
      <c r="WZC152" s="3"/>
      <c r="WZD152" s="3"/>
      <c r="WZE152" s="3"/>
      <c r="WZF152" s="3"/>
      <c r="WZG152" s="3"/>
      <c r="WZH152" s="3"/>
      <c r="WZI152" s="3"/>
      <c r="WZJ152" s="3"/>
      <c r="WZK152" s="3"/>
      <c r="WZL152" s="3"/>
      <c r="WZM152" s="3"/>
      <c r="WZN152" s="3"/>
      <c r="WZO152" s="3"/>
      <c r="WZP152" s="3"/>
      <c r="WZQ152" s="3"/>
      <c r="WZR152" s="3"/>
      <c r="WZS152" s="3"/>
      <c r="WZT152" s="3"/>
      <c r="WZU152" s="3"/>
      <c r="WZV152" s="3"/>
      <c r="WZW152" s="3"/>
      <c r="WZX152" s="3"/>
      <c r="WZY152" s="3"/>
      <c r="WZZ152" s="3"/>
      <c r="XAA152" s="3"/>
      <c r="XAB152" s="3"/>
      <c r="XAC152" s="3"/>
      <c r="XAD152" s="3"/>
      <c r="XAE152" s="3"/>
      <c r="XAF152" s="3"/>
      <c r="XAG152" s="3"/>
      <c r="XAH152" s="3"/>
      <c r="XAI152" s="3"/>
      <c r="XAJ152" s="3"/>
      <c r="XAK152" s="3"/>
      <c r="XAL152" s="3"/>
      <c r="XAM152" s="3"/>
      <c r="XAN152" s="3"/>
      <c r="XAO152" s="3"/>
      <c r="XAP152" s="3"/>
      <c r="XAQ152" s="3"/>
      <c r="XAR152" s="3"/>
      <c r="XAS152" s="3"/>
      <c r="XAT152" s="3"/>
      <c r="XAU152" s="3"/>
      <c r="XAV152" s="3"/>
      <c r="XAW152" s="3"/>
      <c r="XAX152" s="3"/>
      <c r="XAY152" s="3"/>
      <c r="XAZ152" s="3"/>
      <c r="XBA152" s="3"/>
      <c r="XBB152" s="3"/>
      <c r="XBC152" s="3"/>
      <c r="XBD152" s="3"/>
      <c r="XBE152" s="3"/>
      <c r="XBF152" s="3"/>
      <c r="XBG152" s="3"/>
      <c r="XBH152" s="3"/>
      <c r="XBI152" s="3"/>
      <c r="XBJ152" s="3"/>
      <c r="XBK152" s="3"/>
      <c r="XBL152" s="3"/>
      <c r="XBM152" s="3"/>
      <c r="XBN152" s="3"/>
      <c r="XBO152" s="3"/>
      <c r="XBP152" s="3"/>
      <c r="XBQ152" s="3"/>
      <c r="XBR152" s="3"/>
      <c r="XBS152" s="3"/>
      <c r="XBT152" s="3"/>
      <c r="XBU152" s="3"/>
      <c r="XBV152" s="3"/>
      <c r="XBW152" s="3"/>
      <c r="XBX152" s="3"/>
      <c r="XBY152" s="3"/>
      <c r="XBZ152" s="3"/>
      <c r="XCA152" s="3"/>
      <c r="XCB152" s="3"/>
      <c r="XCC152" s="3"/>
      <c r="XCD152" s="3"/>
      <c r="XCE152" s="3"/>
      <c r="XCF152" s="3"/>
      <c r="XCG152" s="3"/>
      <c r="XCH152" s="3"/>
      <c r="XCI152" s="3"/>
      <c r="XCJ152" s="3"/>
      <c r="XCK152" s="3"/>
      <c r="XCL152" s="3"/>
      <c r="XCM152" s="3"/>
      <c r="XCN152" s="3"/>
      <c r="XCO152" s="3"/>
      <c r="XCP152" s="3"/>
      <c r="XCQ152" s="3"/>
      <c r="XCR152" s="3"/>
      <c r="XCS152" s="3"/>
      <c r="XCT152" s="3"/>
      <c r="XCU152" s="3"/>
      <c r="XCV152" s="3"/>
      <c r="XCW152" s="3"/>
      <c r="XCX152" s="3"/>
      <c r="XCY152" s="3"/>
      <c r="XCZ152" s="3"/>
      <c r="XDA152" s="3"/>
      <c r="XDB152" s="3"/>
      <c r="XDC152" s="3"/>
      <c r="XDD152" s="3"/>
      <c r="XDE152" s="3"/>
      <c r="XDF152" s="3"/>
      <c r="XDG152" s="3"/>
      <c r="XDH152" s="3"/>
      <c r="XDI152" s="3"/>
      <c r="XDJ152" s="3"/>
      <c r="XDK152" s="3"/>
      <c r="XDL152" s="3"/>
      <c r="XDM152" s="3"/>
      <c r="XDN152" s="3"/>
      <c r="XDO152" s="3"/>
      <c r="XDP152" s="3"/>
      <c r="XDQ152" s="3"/>
      <c r="XDR152" s="3"/>
      <c r="XDS152" s="3"/>
      <c r="XDT152" s="3"/>
      <c r="XDU152" s="3"/>
      <c r="XDV152" s="3"/>
      <c r="XDW152" s="3"/>
      <c r="XDX152" s="3"/>
      <c r="XDY152" s="3"/>
      <c r="XDZ152" s="3"/>
      <c r="XEA152" s="3"/>
      <c r="XEB152" s="3"/>
      <c r="XEC152" s="3"/>
      <c r="XED152" s="3"/>
      <c r="XEE152" s="3"/>
      <c r="XEF152" s="3"/>
      <c r="XEG152" s="3"/>
      <c r="XEH152" s="3"/>
      <c r="XEI152" s="3"/>
      <c r="XEJ152" s="3"/>
      <c r="XEK152" s="3"/>
      <c r="XEL152" s="3"/>
      <c r="XEM152" s="3"/>
      <c r="XEN152" s="3"/>
      <c r="XEO152" s="3"/>
      <c r="XEP152" s="3"/>
      <c r="XEQ152" s="3"/>
      <c r="XER152" s="3"/>
      <c r="XES152" s="3"/>
      <c r="XET152" s="3"/>
      <c r="XEU152" s="3"/>
      <c r="XEV152" s="3"/>
      <c r="XEW152" s="3"/>
      <c r="XEX152" s="3"/>
      <c r="XEY152" s="3"/>
      <c r="XEZ152" s="3"/>
      <c r="XFA152" s="3"/>
      <c r="XFB152" s="3"/>
      <c r="XFC152" s="3"/>
    </row>
    <row r="153" spans="1:16383" x14ac:dyDescent="0.25">
      <c r="A153" s="17" t="s">
        <v>93</v>
      </c>
      <c r="B153" s="44">
        <f t="shared" ref="B153:G153" si="29">+SUM(B111:B112)</f>
        <v>45868.873634288742</v>
      </c>
      <c r="C153" s="44">
        <f t="shared" si="29"/>
        <v>57303.405401898373</v>
      </c>
      <c r="D153" s="44">
        <f t="shared" si="29"/>
        <v>69388.359949167949</v>
      </c>
      <c r="E153" s="44">
        <f t="shared" si="29"/>
        <v>103792.91145952675</v>
      </c>
      <c r="F153" s="44">
        <f t="shared" si="29"/>
        <v>128954.17741161377</v>
      </c>
      <c r="G153" s="44">
        <f t="shared" si="29"/>
        <v>110677.79380910788</v>
      </c>
    </row>
    <row r="154" spans="1:16383" s="30" customFormat="1" x14ac:dyDescent="0.25">
      <c r="A154" s="30" t="s">
        <v>166</v>
      </c>
      <c r="B154" s="47">
        <f t="shared" ref="B154:G154" si="30">+B155</f>
        <v>50677.890634097159</v>
      </c>
      <c r="C154" s="47">
        <f t="shared" si="30"/>
        <v>69967.053159186049</v>
      </c>
      <c r="D154" s="47">
        <f t="shared" si="30"/>
        <v>89723.831745489209</v>
      </c>
      <c r="E154" s="47">
        <f t="shared" si="30"/>
        <v>148468.09943553264</v>
      </c>
      <c r="F154" s="47">
        <f t="shared" si="30"/>
        <v>190962.70899837997</v>
      </c>
      <c r="G154" s="47">
        <f t="shared" si="30"/>
        <v>157645.06463686278</v>
      </c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16383" x14ac:dyDescent="0.25">
      <c r="A155" s="3" t="s">
        <v>170</v>
      </c>
      <c r="B155" s="44">
        <f t="shared" ref="B155:G155" si="31">+B115</f>
        <v>50677.890634097159</v>
      </c>
      <c r="C155" s="44">
        <f t="shared" si="31"/>
        <v>69967.053159186049</v>
      </c>
      <c r="D155" s="44">
        <f t="shared" si="31"/>
        <v>89723.831745489209</v>
      </c>
      <c r="E155" s="44">
        <f t="shared" si="31"/>
        <v>148468.09943553264</v>
      </c>
      <c r="F155" s="44">
        <f t="shared" si="31"/>
        <v>190962.70899837997</v>
      </c>
      <c r="G155" s="44">
        <f t="shared" si="31"/>
        <v>157645.06463686278</v>
      </c>
    </row>
    <row r="156" spans="1:16383" s="30" customFormat="1" x14ac:dyDescent="0.25">
      <c r="A156" s="30" t="s">
        <v>175</v>
      </c>
      <c r="B156" s="47">
        <f t="shared" ref="B156" si="32">+SUM(B157:B159)</f>
        <v>1678117.8721596363</v>
      </c>
      <c r="C156" s="47">
        <f t="shared" ref="C156:G156" si="33">+SUM(C157:C159)</f>
        <v>1944021.6484801262</v>
      </c>
      <c r="D156" s="47">
        <f t="shared" si="33"/>
        <v>2168839.2397900303</v>
      </c>
      <c r="E156" s="47">
        <f t="shared" si="33"/>
        <v>2797257.3768419856</v>
      </c>
      <c r="F156" s="47">
        <f t="shared" si="33"/>
        <v>3301902.6699759378</v>
      </c>
      <c r="G156" s="47">
        <f t="shared" si="33"/>
        <v>3105906.0593789006</v>
      </c>
    </row>
    <row r="157" spans="1:16383" s="2" customFormat="1" x14ac:dyDescent="0.25">
      <c r="A157" s="17" t="s">
        <v>97</v>
      </c>
      <c r="B157" s="44">
        <f t="shared" ref="B157:G157" si="34">+SUM(B119:B121)</f>
        <v>1418629.9878427498</v>
      </c>
      <c r="C157" s="44">
        <f t="shared" si="34"/>
        <v>1518765.9641043064</v>
      </c>
      <c r="D157" s="44">
        <f t="shared" si="34"/>
        <v>1612029.0764298697</v>
      </c>
      <c r="E157" s="44">
        <f t="shared" si="34"/>
        <v>1895395.992588463</v>
      </c>
      <c r="F157" s="44">
        <f t="shared" si="34"/>
        <v>2178387.4454760961</v>
      </c>
      <c r="G157" s="44">
        <f t="shared" si="34"/>
        <v>2214594.7930475697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  <c r="XDP157" s="3"/>
      <c r="XDQ157" s="3"/>
      <c r="XDR157" s="3"/>
      <c r="XDS157" s="3"/>
      <c r="XDT157" s="3"/>
      <c r="XDU157" s="3"/>
      <c r="XDV157" s="3"/>
      <c r="XDW157" s="3"/>
      <c r="XDX157" s="3"/>
      <c r="XDY157" s="3"/>
      <c r="XDZ157" s="3"/>
      <c r="XEA157" s="3"/>
      <c r="XEB157" s="3"/>
      <c r="XEC157" s="3"/>
      <c r="XED157" s="3"/>
      <c r="XEE157" s="3"/>
      <c r="XEF157" s="3"/>
      <c r="XEG157" s="3"/>
      <c r="XEH157" s="3"/>
      <c r="XEI157" s="3"/>
      <c r="XEJ157" s="3"/>
      <c r="XEK157" s="3"/>
      <c r="XEL157" s="3"/>
      <c r="XEM157" s="3"/>
      <c r="XEN157" s="3"/>
      <c r="XEO157" s="3"/>
      <c r="XEP157" s="3"/>
      <c r="XEQ157" s="3"/>
      <c r="XER157" s="3"/>
      <c r="XES157" s="3"/>
      <c r="XET157" s="3"/>
      <c r="XEU157" s="3"/>
      <c r="XEV157" s="3"/>
      <c r="XEW157" s="3"/>
      <c r="XEX157" s="3"/>
      <c r="XEY157" s="3"/>
      <c r="XEZ157" s="3"/>
      <c r="XFA157" s="3"/>
      <c r="XFB157" s="3"/>
      <c r="XFC157" s="3"/>
    </row>
    <row r="158" spans="1:16383" x14ac:dyDescent="0.25">
      <c r="A158" s="17" t="s">
        <v>147</v>
      </c>
      <c r="B158" s="44">
        <f t="shared" ref="B158:G158" si="35">+B123</f>
        <v>154086.3688768865</v>
      </c>
      <c r="C158" s="44">
        <f t="shared" si="35"/>
        <v>183690.59157581971</v>
      </c>
      <c r="D158" s="44">
        <f t="shared" si="35"/>
        <v>236954.1239601605</v>
      </c>
      <c r="E158" s="44">
        <f t="shared" si="35"/>
        <v>319629.33125352277</v>
      </c>
      <c r="F158" s="44">
        <f t="shared" si="35"/>
        <v>363121.06329984171</v>
      </c>
      <c r="G158" s="44">
        <f t="shared" si="35"/>
        <v>335321.97613133129</v>
      </c>
    </row>
    <row r="159" spans="1:16383" s="45" customFormat="1" x14ac:dyDescent="0.25">
      <c r="A159" s="17" t="s">
        <v>100</v>
      </c>
      <c r="B159" s="44">
        <f t="shared" ref="B159:G159" si="36">+B125</f>
        <v>105401.51544</v>
      </c>
      <c r="C159" s="44">
        <f t="shared" si="36"/>
        <v>241565.09279999998</v>
      </c>
      <c r="D159" s="44">
        <f t="shared" si="36"/>
        <v>319856.03940000001</v>
      </c>
      <c r="E159" s="44">
        <f t="shared" si="36"/>
        <v>582232.05299999996</v>
      </c>
      <c r="F159" s="44">
        <f t="shared" si="36"/>
        <v>760394.16119999997</v>
      </c>
      <c r="G159" s="44">
        <f t="shared" si="36"/>
        <v>555989.29019999993</v>
      </c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  <c r="AMJ159" s="44"/>
      <c r="AMK159" s="44"/>
      <c r="AML159" s="44"/>
      <c r="AMM159" s="44"/>
      <c r="AMN159" s="44"/>
      <c r="AMO159" s="44"/>
      <c r="AMP159" s="44"/>
      <c r="AMQ159" s="44"/>
      <c r="AMR159" s="44"/>
      <c r="AMS159" s="44"/>
      <c r="AMT159" s="44"/>
      <c r="AMU159" s="44"/>
      <c r="AMV159" s="44"/>
      <c r="AMW159" s="44"/>
      <c r="AMX159" s="44"/>
      <c r="AMY159" s="44"/>
      <c r="AMZ159" s="44"/>
      <c r="ANA159" s="44"/>
      <c r="ANB159" s="44"/>
      <c r="ANC159" s="44"/>
      <c r="AND159" s="44"/>
      <c r="ANE159" s="44"/>
      <c r="ANF159" s="44"/>
      <c r="ANG159" s="44"/>
      <c r="ANH159" s="44"/>
      <c r="ANI159" s="44"/>
      <c r="ANJ159" s="44"/>
      <c r="ANK159" s="44"/>
      <c r="ANL159" s="44"/>
      <c r="ANM159" s="44"/>
      <c r="ANN159" s="44"/>
      <c r="ANO159" s="44"/>
      <c r="ANP159" s="44"/>
      <c r="ANQ159" s="44"/>
      <c r="ANR159" s="44"/>
      <c r="ANS159" s="44"/>
      <c r="ANT159" s="44"/>
      <c r="ANU159" s="44"/>
      <c r="ANV159" s="44"/>
      <c r="ANW159" s="44"/>
      <c r="ANX159" s="44"/>
      <c r="ANY159" s="44"/>
      <c r="ANZ159" s="44"/>
      <c r="AOA159" s="44"/>
      <c r="AOB159" s="44"/>
      <c r="AOC159" s="44"/>
      <c r="AOD159" s="44"/>
      <c r="AOE159" s="44"/>
      <c r="AOF159" s="44"/>
      <c r="AOG159" s="44"/>
      <c r="AOH159" s="44"/>
      <c r="AOI159" s="44"/>
      <c r="AOJ159" s="44"/>
      <c r="AOK159" s="44"/>
      <c r="AOL159" s="44"/>
      <c r="AOM159" s="44"/>
      <c r="AON159" s="44"/>
      <c r="AOO159" s="44"/>
      <c r="AOP159" s="44"/>
      <c r="AOQ159" s="44"/>
      <c r="AOR159" s="44"/>
      <c r="AOS159" s="44"/>
      <c r="AOT159" s="44"/>
      <c r="AOU159" s="44"/>
      <c r="AOV159" s="44"/>
      <c r="AOW159" s="44"/>
      <c r="AOX159" s="44"/>
      <c r="AOY159" s="44"/>
      <c r="AOZ159" s="44"/>
      <c r="APA159" s="44"/>
      <c r="APB159" s="44"/>
      <c r="APC159" s="44"/>
      <c r="APD159" s="44"/>
      <c r="APE159" s="44"/>
      <c r="APF159" s="44"/>
      <c r="APG159" s="44"/>
      <c r="APH159" s="44"/>
      <c r="API159" s="44"/>
      <c r="APJ159" s="44"/>
      <c r="APK159" s="44"/>
      <c r="APL159" s="44"/>
      <c r="APM159" s="44"/>
      <c r="APN159" s="44"/>
      <c r="APO159" s="44"/>
      <c r="APP159" s="44"/>
      <c r="APQ159" s="44"/>
      <c r="APR159" s="44"/>
      <c r="APS159" s="44"/>
      <c r="APT159" s="44"/>
      <c r="APU159" s="44"/>
      <c r="APV159" s="44"/>
      <c r="APW159" s="44"/>
      <c r="APX159" s="44"/>
      <c r="APY159" s="44"/>
      <c r="APZ159" s="44"/>
      <c r="AQA159" s="44"/>
      <c r="AQB159" s="44"/>
      <c r="AQC159" s="44"/>
      <c r="AQD159" s="44"/>
      <c r="AQE159" s="44"/>
      <c r="AQF159" s="44"/>
      <c r="AQG159" s="44"/>
      <c r="AQH159" s="44"/>
      <c r="AQI159" s="44"/>
      <c r="AQJ159" s="44"/>
      <c r="AQK159" s="44"/>
      <c r="AQL159" s="44"/>
      <c r="AQM159" s="44"/>
      <c r="AQN159" s="44"/>
      <c r="AQO159" s="44"/>
      <c r="AQP159" s="44"/>
      <c r="AQQ159" s="44"/>
      <c r="AQR159" s="44"/>
      <c r="AQS159" s="44"/>
      <c r="AQT159" s="44"/>
      <c r="AQU159" s="44"/>
      <c r="AQV159" s="44"/>
      <c r="AQW159" s="44"/>
      <c r="AQX159" s="44"/>
      <c r="AQY159" s="44"/>
      <c r="AQZ159" s="44"/>
      <c r="ARA159" s="44"/>
      <c r="ARB159" s="44"/>
      <c r="ARC159" s="44"/>
      <c r="ARD159" s="44"/>
      <c r="ARE159" s="44"/>
      <c r="ARF159" s="44"/>
      <c r="ARG159" s="44"/>
      <c r="ARH159" s="44"/>
      <c r="ARI159" s="44"/>
      <c r="ARJ159" s="44"/>
      <c r="ARK159" s="44"/>
      <c r="ARL159" s="44"/>
      <c r="ARM159" s="44"/>
      <c r="ARN159" s="44"/>
      <c r="ARO159" s="44"/>
      <c r="ARP159" s="44"/>
      <c r="ARQ159" s="44"/>
      <c r="ARR159" s="44"/>
      <c r="ARS159" s="44"/>
      <c r="ART159" s="44"/>
      <c r="ARU159" s="44"/>
      <c r="ARV159" s="44"/>
      <c r="ARW159" s="44"/>
      <c r="ARX159" s="44"/>
      <c r="ARY159" s="44"/>
      <c r="ARZ159" s="44"/>
      <c r="ASA159" s="44"/>
      <c r="ASB159" s="44"/>
      <c r="ASC159" s="44"/>
      <c r="ASD159" s="44"/>
      <c r="ASE159" s="44"/>
      <c r="ASF159" s="44"/>
      <c r="ASG159" s="44"/>
      <c r="ASH159" s="44"/>
      <c r="ASI159" s="44"/>
      <c r="ASJ159" s="44"/>
      <c r="ASK159" s="44"/>
      <c r="ASL159" s="44"/>
      <c r="ASM159" s="44"/>
      <c r="ASN159" s="44"/>
      <c r="ASO159" s="44"/>
      <c r="ASP159" s="44"/>
      <c r="ASQ159" s="44"/>
      <c r="ASR159" s="44"/>
      <c r="ASS159" s="44"/>
      <c r="AST159" s="44"/>
      <c r="ASU159" s="44"/>
      <c r="ASV159" s="44"/>
      <c r="ASW159" s="44"/>
      <c r="ASX159" s="44"/>
      <c r="ASY159" s="44"/>
      <c r="ASZ159" s="44"/>
      <c r="ATA159" s="44"/>
      <c r="ATB159" s="44"/>
      <c r="ATC159" s="44"/>
      <c r="ATD159" s="44"/>
      <c r="ATE159" s="44"/>
      <c r="ATF159" s="44"/>
      <c r="ATG159" s="44"/>
      <c r="ATH159" s="44"/>
      <c r="ATI159" s="44"/>
      <c r="ATJ159" s="44"/>
      <c r="ATK159" s="44"/>
      <c r="ATL159" s="44"/>
      <c r="ATM159" s="44"/>
      <c r="ATN159" s="44"/>
      <c r="ATO159" s="44"/>
      <c r="ATP159" s="44"/>
      <c r="ATQ159" s="44"/>
      <c r="ATR159" s="44"/>
      <c r="ATS159" s="44"/>
      <c r="ATT159" s="44"/>
      <c r="ATU159" s="44"/>
      <c r="ATV159" s="44"/>
      <c r="ATW159" s="44"/>
      <c r="ATX159" s="44"/>
      <c r="ATY159" s="44"/>
      <c r="ATZ159" s="44"/>
      <c r="AUA159" s="44"/>
      <c r="AUB159" s="44"/>
      <c r="AUC159" s="44"/>
      <c r="AUD159" s="44"/>
      <c r="AUE159" s="44"/>
      <c r="AUF159" s="44"/>
      <c r="AUG159" s="44"/>
      <c r="AUH159" s="44"/>
      <c r="AUI159" s="44"/>
      <c r="AUJ159" s="44"/>
      <c r="AUK159" s="44"/>
      <c r="AUL159" s="44"/>
      <c r="AUM159" s="44"/>
      <c r="AUN159" s="44"/>
      <c r="AUO159" s="44"/>
      <c r="AUP159" s="44"/>
      <c r="AUQ159" s="44"/>
      <c r="AUR159" s="44"/>
      <c r="AUS159" s="44"/>
      <c r="AUT159" s="44"/>
      <c r="AUU159" s="44"/>
      <c r="AUV159" s="44"/>
      <c r="AUW159" s="44"/>
      <c r="AUX159" s="44"/>
      <c r="AUY159" s="44"/>
      <c r="AUZ159" s="44"/>
      <c r="AVA159" s="44"/>
      <c r="AVB159" s="44"/>
      <c r="AVC159" s="44"/>
      <c r="AVD159" s="44"/>
      <c r="AVE159" s="44"/>
      <c r="AVF159" s="44"/>
      <c r="AVG159" s="44"/>
      <c r="AVH159" s="44"/>
      <c r="AVI159" s="44"/>
      <c r="AVJ159" s="44"/>
      <c r="AVK159" s="44"/>
      <c r="AVL159" s="44"/>
      <c r="AVM159" s="44"/>
      <c r="AVN159" s="44"/>
      <c r="AVO159" s="44"/>
      <c r="AVP159" s="44"/>
      <c r="AVQ159" s="44"/>
      <c r="AVR159" s="44"/>
      <c r="AVS159" s="44"/>
      <c r="AVT159" s="44"/>
      <c r="AVU159" s="44"/>
      <c r="AVV159" s="44"/>
      <c r="AVW159" s="44"/>
      <c r="AVX159" s="44"/>
      <c r="AVY159" s="44"/>
      <c r="AVZ159" s="44"/>
      <c r="AWA159" s="44"/>
      <c r="AWB159" s="44"/>
      <c r="AWC159" s="44"/>
      <c r="AWD159" s="44"/>
      <c r="AWE159" s="44"/>
      <c r="AWF159" s="44"/>
      <c r="AWG159" s="44"/>
      <c r="AWH159" s="44"/>
      <c r="AWI159" s="44"/>
      <c r="AWJ159" s="44"/>
      <c r="AWK159" s="44"/>
      <c r="AWL159" s="44"/>
      <c r="AWM159" s="44"/>
      <c r="AWN159" s="44"/>
      <c r="AWO159" s="44"/>
      <c r="AWP159" s="44"/>
      <c r="AWQ159" s="44"/>
      <c r="AWR159" s="44"/>
      <c r="AWS159" s="44"/>
      <c r="AWT159" s="44"/>
      <c r="AWU159" s="44"/>
      <c r="AWV159" s="44"/>
      <c r="AWW159" s="44"/>
      <c r="AWX159" s="44"/>
      <c r="AWY159" s="44"/>
      <c r="AWZ159" s="44"/>
      <c r="AXA159" s="44"/>
      <c r="AXB159" s="44"/>
      <c r="AXC159" s="44"/>
      <c r="AXD159" s="44"/>
      <c r="AXE159" s="44"/>
      <c r="AXF159" s="44"/>
      <c r="AXG159" s="44"/>
      <c r="AXH159" s="44"/>
      <c r="AXI159" s="44"/>
      <c r="AXJ159" s="44"/>
      <c r="AXK159" s="44"/>
      <c r="AXL159" s="44"/>
      <c r="AXM159" s="44"/>
      <c r="AXN159" s="44"/>
      <c r="AXO159" s="44"/>
      <c r="AXP159" s="44"/>
      <c r="AXQ159" s="44"/>
      <c r="AXR159" s="44"/>
      <c r="AXS159" s="44"/>
      <c r="AXT159" s="44"/>
      <c r="AXU159" s="44"/>
      <c r="AXV159" s="44"/>
      <c r="AXW159" s="44"/>
      <c r="AXX159" s="44"/>
      <c r="AXY159" s="44"/>
      <c r="AXZ159" s="44"/>
      <c r="AYA159" s="44"/>
      <c r="AYB159" s="44"/>
      <c r="AYC159" s="44"/>
      <c r="AYD159" s="44"/>
      <c r="AYE159" s="44"/>
      <c r="AYF159" s="44"/>
      <c r="AYG159" s="44"/>
      <c r="AYH159" s="44"/>
      <c r="AYI159" s="44"/>
      <c r="AYJ159" s="44"/>
      <c r="AYK159" s="44"/>
      <c r="AYL159" s="44"/>
      <c r="AYM159" s="44"/>
      <c r="AYN159" s="44"/>
      <c r="AYO159" s="44"/>
      <c r="AYP159" s="44"/>
      <c r="AYQ159" s="44"/>
      <c r="AYR159" s="44"/>
      <c r="AYS159" s="44"/>
      <c r="AYT159" s="44"/>
      <c r="AYU159" s="44"/>
      <c r="AYV159" s="44"/>
      <c r="AYW159" s="44"/>
      <c r="AYX159" s="44"/>
      <c r="AYY159" s="44"/>
      <c r="AYZ159" s="44"/>
      <c r="AZA159" s="44"/>
      <c r="AZB159" s="44"/>
      <c r="AZC159" s="44"/>
      <c r="AZD159" s="44"/>
      <c r="AZE159" s="44"/>
      <c r="AZF159" s="44"/>
      <c r="AZG159" s="44"/>
      <c r="AZH159" s="44"/>
      <c r="AZI159" s="44"/>
      <c r="AZJ159" s="44"/>
      <c r="AZK159" s="44"/>
      <c r="AZL159" s="44"/>
      <c r="AZM159" s="44"/>
      <c r="AZN159" s="44"/>
      <c r="AZO159" s="44"/>
      <c r="AZP159" s="44"/>
      <c r="AZQ159" s="44"/>
      <c r="AZR159" s="44"/>
      <c r="AZS159" s="44"/>
      <c r="AZT159" s="44"/>
      <c r="AZU159" s="44"/>
      <c r="AZV159" s="44"/>
      <c r="AZW159" s="44"/>
      <c r="AZX159" s="44"/>
      <c r="AZY159" s="44"/>
      <c r="AZZ159" s="44"/>
      <c r="BAA159" s="44"/>
      <c r="BAB159" s="44"/>
      <c r="BAC159" s="44"/>
      <c r="BAD159" s="44"/>
      <c r="BAE159" s="44"/>
      <c r="BAF159" s="44"/>
      <c r="BAG159" s="44"/>
      <c r="BAH159" s="44"/>
      <c r="BAI159" s="44"/>
      <c r="BAJ159" s="44"/>
      <c r="BAK159" s="44"/>
      <c r="BAL159" s="44"/>
      <c r="BAM159" s="44"/>
      <c r="BAN159" s="44"/>
      <c r="BAO159" s="44"/>
      <c r="BAP159" s="44"/>
      <c r="BAQ159" s="44"/>
      <c r="BAR159" s="44"/>
      <c r="BAS159" s="44"/>
      <c r="BAT159" s="44"/>
      <c r="BAU159" s="44"/>
      <c r="BAV159" s="44"/>
      <c r="BAW159" s="44"/>
      <c r="BAX159" s="44"/>
      <c r="BAY159" s="44"/>
      <c r="BAZ159" s="44"/>
      <c r="BBA159" s="44"/>
      <c r="BBB159" s="44"/>
      <c r="BBC159" s="44"/>
      <c r="BBD159" s="44"/>
      <c r="BBE159" s="44"/>
      <c r="BBF159" s="44"/>
      <c r="BBG159" s="44"/>
      <c r="BBH159" s="44"/>
      <c r="BBI159" s="44"/>
      <c r="BBJ159" s="44"/>
      <c r="BBK159" s="44"/>
      <c r="BBL159" s="44"/>
      <c r="BBM159" s="44"/>
      <c r="BBN159" s="44"/>
      <c r="BBO159" s="44"/>
      <c r="BBP159" s="44"/>
      <c r="BBQ159" s="44"/>
      <c r="BBR159" s="44"/>
      <c r="BBS159" s="44"/>
      <c r="BBT159" s="44"/>
      <c r="BBU159" s="44"/>
      <c r="BBV159" s="44"/>
      <c r="BBW159" s="44"/>
      <c r="BBX159" s="44"/>
      <c r="BBY159" s="44"/>
      <c r="BBZ159" s="44"/>
      <c r="BCA159" s="44"/>
      <c r="BCB159" s="44"/>
      <c r="BCC159" s="44"/>
      <c r="BCD159" s="44"/>
      <c r="BCE159" s="44"/>
      <c r="BCF159" s="44"/>
      <c r="BCG159" s="44"/>
      <c r="BCH159" s="44"/>
      <c r="BCI159" s="44"/>
      <c r="BCJ159" s="44"/>
      <c r="BCK159" s="44"/>
      <c r="BCL159" s="44"/>
      <c r="BCM159" s="44"/>
      <c r="BCN159" s="44"/>
      <c r="BCO159" s="44"/>
      <c r="BCP159" s="44"/>
      <c r="BCQ159" s="44"/>
      <c r="BCR159" s="44"/>
      <c r="BCS159" s="44"/>
      <c r="BCT159" s="44"/>
      <c r="BCU159" s="44"/>
      <c r="BCV159" s="44"/>
      <c r="BCW159" s="44"/>
      <c r="BCX159" s="44"/>
      <c r="BCY159" s="44"/>
      <c r="BCZ159" s="44"/>
      <c r="BDA159" s="44"/>
      <c r="BDB159" s="44"/>
      <c r="BDC159" s="44"/>
      <c r="BDD159" s="44"/>
      <c r="BDE159" s="44"/>
      <c r="BDF159" s="44"/>
      <c r="BDG159" s="44"/>
      <c r="BDH159" s="44"/>
      <c r="BDI159" s="44"/>
      <c r="BDJ159" s="44"/>
      <c r="BDK159" s="44"/>
      <c r="BDL159" s="44"/>
      <c r="BDM159" s="44"/>
      <c r="BDN159" s="44"/>
      <c r="BDO159" s="44"/>
      <c r="BDP159" s="44"/>
      <c r="BDQ159" s="44"/>
      <c r="BDR159" s="44"/>
      <c r="BDS159" s="44"/>
      <c r="BDT159" s="44"/>
      <c r="BDU159" s="44"/>
      <c r="BDV159" s="44"/>
      <c r="BDW159" s="44"/>
      <c r="BDX159" s="44"/>
      <c r="BDY159" s="44"/>
      <c r="BDZ159" s="44"/>
      <c r="BEA159" s="44"/>
      <c r="BEB159" s="44"/>
      <c r="BEC159" s="44"/>
      <c r="BED159" s="44"/>
      <c r="BEE159" s="44"/>
      <c r="BEF159" s="44"/>
      <c r="BEG159" s="44"/>
      <c r="BEH159" s="44"/>
      <c r="BEI159" s="44"/>
      <c r="BEJ159" s="44"/>
      <c r="BEK159" s="44"/>
      <c r="BEL159" s="44"/>
      <c r="BEM159" s="44"/>
      <c r="BEN159" s="44"/>
      <c r="BEO159" s="44"/>
      <c r="BEP159" s="44"/>
      <c r="BEQ159" s="44"/>
      <c r="BER159" s="44"/>
      <c r="BES159" s="44"/>
      <c r="BET159" s="44"/>
      <c r="BEU159" s="44"/>
      <c r="BEV159" s="44"/>
      <c r="BEW159" s="44"/>
      <c r="BEX159" s="44"/>
      <c r="BEY159" s="44"/>
      <c r="BEZ159" s="44"/>
      <c r="BFA159" s="44"/>
      <c r="BFB159" s="44"/>
      <c r="BFC159" s="44"/>
      <c r="BFD159" s="44"/>
      <c r="BFE159" s="44"/>
      <c r="BFF159" s="44"/>
      <c r="BFG159" s="44"/>
      <c r="BFH159" s="44"/>
      <c r="BFI159" s="44"/>
      <c r="BFJ159" s="44"/>
      <c r="BFK159" s="44"/>
      <c r="BFL159" s="44"/>
      <c r="BFM159" s="44"/>
      <c r="BFN159" s="44"/>
      <c r="BFO159" s="44"/>
      <c r="BFP159" s="44"/>
      <c r="BFQ159" s="44"/>
      <c r="BFR159" s="44"/>
      <c r="BFS159" s="44"/>
      <c r="BFT159" s="44"/>
      <c r="BFU159" s="44"/>
      <c r="BFV159" s="44"/>
      <c r="BFW159" s="44"/>
      <c r="BFX159" s="44"/>
      <c r="BFY159" s="44"/>
      <c r="BFZ159" s="44"/>
      <c r="BGA159" s="44"/>
      <c r="BGB159" s="44"/>
      <c r="BGC159" s="44"/>
      <c r="BGD159" s="44"/>
      <c r="BGE159" s="44"/>
      <c r="BGF159" s="44"/>
      <c r="BGG159" s="44"/>
      <c r="BGH159" s="44"/>
      <c r="BGI159" s="44"/>
      <c r="BGJ159" s="44"/>
      <c r="BGK159" s="44"/>
      <c r="BGL159" s="44"/>
      <c r="BGM159" s="44"/>
      <c r="BGN159" s="44"/>
      <c r="BGO159" s="44"/>
      <c r="BGP159" s="44"/>
      <c r="BGQ159" s="44"/>
      <c r="BGR159" s="44"/>
      <c r="BGS159" s="44"/>
      <c r="BGT159" s="44"/>
      <c r="BGU159" s="44"/>
      <c r="BGV159" s="44"/>
      <c r="BGW159" s="44"/>
      <c r="BGX159" s="44"/>
      <c r="BGY159" s="44"/>
      <c r="BGZ159" s="44"/>
      <c r="BHA159" s="44"/>
      <c r="BHB159" s="44"/>
      <c r="BHC159" s="44"/>
      <c r="BHD159" s="44"/>
      <c r="BHE159" s="44"/>
      <c r="BHF159" s="44"/>
      <c r="BHG159" s="44"/>
      <c r="BHH159" s="44"/>
      <c r="BHI159" s="44"/>
      <c r="BHJ159" s="44"/>
      <c r="BHK159" s="44"/>
      <c r="BHL159" s="44"/>
      <c r="BHM159" s="44"/>
      <c r="BHN159" s="44"/>
      <c r="BHO159" s="44"/>
      <c r="BHP159" s="44"/>
      <c r="BHQ159" s="44"/>
      <c r="BHR159" s="44"/>
      <c r="BHS159" s="44"/>
      <c r="BHT159" s="44"/>
      <c r="BHU159" s="44"/>
      <c r="BHV159" s="44"/>
      <c r="BHW159" s="44"/>
      <c r="BHX159" s="44"/>
      <c r="BHY159" s="44"/>
      <c r="BHZ159" s="44"/>
      <c r="BIA159" s="44"/>
      <c r="BIB159" s="44"/>
      <c r="BIC159" s="44"/>
      <c r="BID159" s="44"/>
      <c r="BIE159" s="44"/>
      <c r="BIF159" s="44"/>
      <c r="BIG159" s="44"/>
      <c r="BIH159" s="44"/>
      <c r="BII159" s="44"/>
      <c r="BIJ159" s="44"/>
      <c r="BIK159" s="44"/>
      <c r="BIL159" s="44"/>
      <c r="BIM159" s="44"/>
      <c r="BIN159" s="44"/>
      <c r="BIO159" s="44"/>
      <c r="BIP159" s="44"/>
      <c r="BIQ159" s="44"/>
      <c r="BIR159" s="44"/>
      <c r="BIS159" s="44"/>
      <c r="BIT159" s="44"/>
      <c r="BIU159" s="44"/>
      <c r="BIV159" s="44"/>
      <c r="BIW159" s="44"/>
      <c r="BIX159" s="44"/>
      <c r="BIY159" s="44"/>
      <c r="BIZ159" s="44"/>
      <c r="BJA159" s="44"/>
      <c r="BJB159" s="44"/>
      <c r="BJC159" s="44"/>
      <c r="BJD159" s="44"/>
      <c r="BJE159" s="44"/>
      <c r="BJF159" s="44"/>
      <c r="BJG159" s="44"/>
      <c r="BJH159" s="44"/>
      <c r="BJI159" s="44"/>
      <c r="BJJ159" s="44"/>
      <c r="BJK159" s="44"/>
      <c r="BJL159" s="44"/>
      <c r="BJM159" s="44"/>
      <c r="BJN159" s="44"/>
      <c r="BJO159" s="44"/>
      <c r="BJP159" s="44"/>
      <c r="BJQ159" s="44"/>
      <c r="BJR159" s="44"/>
      <c r="BJS159" s="44"/>
      <c r="BJT159" s="44"/>
      <c r="BJU159" s="44"/>
      <c r="BJV159" s="44"/>
      <c r="BJW159" s="44"/>
      <c r="BJX159" s="44"/>
      <c r="BJY159" s="44"/>
      <c r="BJZ159" s="44"/>
      <c r="BKA159" s="44"/>
      <c r="BKB159" s="44"/>
      <c r="BKC159" s="44"/>
      <c r="BKD159" s="44"/>
      <c r="BKE159" s="44"/>
      <c r="BKF159" s="44"/>
      <c r="BKG159" s="44"/>
      <c r="BKH159" s="44"/>
      <c r="BKI159" s="44"/>
      <c r="BKJ159" s="44"/>
      <c r="BKK159" s="44"/>
      <c r="BKL159" s="44"/>
      <c r="BKM159" s="44"/>
      <c r="BKN159" s="44"/>
      <c r="BKO159" s="44"/>
      <c r="BKP159" s="44"/>
      <c r="BKQ159" s="44"/>
      <c r="BKR159" s="44"/>
      <c r="BKS159" s="44"/>
      <c r="BKT159" s="44"/>
      <c r="BKU159" s="44"/>
      <c r="BKV159" s="44"/>
      <c r="BKW159" s="44"/>
      <c r="BKX159" s="44"/>
      <c r="BKY159" s="44"/>
      <c r="BKZ159" s="44"/>
      <c r="BLA159" s="44"/>
      <c r="BLB159" s="44"/>
      <c r="BLC159" s="44"/>
      <c r="BLD159" s="44"/>
      <c r="BLE159" s="44"/>
      <c r="BLF159" s="44"/>
      <c r="BLG159" s="44"/>
      <c r="BLH159" s="44"/>
      <c r="BLI159" s="44"/>
      <c r="BLJ159" s="44"/>
      <c r="BLK159" s="44"/>
      <c r="BLL159" s="44"/>
      <c r="BLM159" s="44"/>
      <c r="BLN159" s="44"/>
      <c r="BLO159" s="44"/>
      <c r="BLP159" s="44"/>
      <c r="BLQ159" s="44"/>
      <c r="BLR159" s="44"/>
      <c r="BLS159" s="44"/>
      <c r="BLT159" s="44"/>
      <c r="BLU159" s="44"/>
      <c r="BLV159" s="44"/>
      <c r="BLW159" s="44"/>
      <c r="BLX159" s="44"/>
      <c r="BLY159" s="44"/>
      <c r="BLZ159" s="44"/>
      <c r="BMA159" s="44"/>
      <c r="BMB159" s="44"/>
      <c r="BMC159" s="44"/>
      <c r="BMD159" s="44"/>
      <c r="BME159" s="44"/>
      <c r="BMF159" s="44"/>
      <c r="BMG159" s="44"/>
      <c r="BMH159" s="44"/>
      <c r="BMI159" s="44"/>
      <c r="BMJ159" s="44"/>
      <c r="BMK159" s="44"/>
      <c r="BML159" s="44"/>
      <c r="BMM159" s="44"/>
      <c r="BMN159" s="44"/>
      <c r="BMO159" s="44"/>
      <c r="BMP159" s="44"/>
      <c r="BMQ159" s="44"/>
      <c r="BMR159" s="44"/>
      <c r="BMS159" s="44"/>
      <c r="BMT159" s="44"/>
      <c r="BMU159" s="44"/>
      <c r="BMV159" s="44"/>
      <c r="BMW159" s="44"/>
      <c r="BMX159" s="44"/>
      <c r="BMY159" s="44"/>
      <c r="BMZ159" s="44"/>
      <c r="BNA159" s="44"/>
      <c r="BNB159" s="44"/>
      <c r="BNC159" s="44"/>
      <c r="BND159" s="44"/>
      <c r="BNE159" s="44"/>
      <c r="BNF159" s="44"/>
      <c r="BNG159" s="44"/>
      <c r="BNH159" s="44"/>
      <c r="BNI159" s="44"/>
      <c r="BNJ159" s="44"/>
      <c r="BNK159" s="44"/>
      <c r="BNL159" s="44"/>
      <c r="BNM159" s="44"/>
      <c r="BNN159" s="44"/>
      <c r="BNO159" s="44"/>
      <c r="BNP159" s="44"/>
      <c r="BNQ159" s="44"/>
      <c r="BNR159" s="44"/>
      <c r="BNS159" s="44"/>
      <c r="BNT159" s="44"/>
      <c r="BNU159" s="44"/>
      <c r="BNV159" s="44"/>
      <c r="BNW159" s="44"/>
      <c r="BNX159" s="44"/>
      <c r="BNY159" s="44"/>
      <c r="BNZ159" s="44"/>
      <c r="BOA159" s="44"/>
      <c r="BOB159" s="44"/>
      <c r="BOC159" s="44"/>
      <c r="BOD159" s="44"/>
      <c r="BOE159" s="44"/>
      <c r="BOF159" s="44"/>
      <c r="BOG159" s="44"/>
      <c r="BOH159" s="44"/>
      <c r="BOI159" s="44"/>
      <c r="BOJ159" s="44"/>
      <c r="BOK159" s="44"/>
      <c r="BOL159" s="44"/>
      <c r="BOM159" s="44"/>
      <c r="BON159" s="44"/>
      <c r="BOO159" s="44"/>
      <c r="BOP159" s="44"/>
      <c r="BOQ159" s="44"/>
      <c r="BOR159" s="44"/>
      <c r="BOS159" s="44"/>
      <c r="BOT159" s="44"/>
      <c r="BOU159" s="44"/>
      <c r="BOV159" s="44"/>
      <c r="BOW159" s="44"/>
      <c r="BOX159" s="44"/>
      <c r="BOY159" s="44"/>
      <c r="BOZ159" s="44"/>
      <c r="BPA159" s="44"/>
      <c r="BPB159" s="44"/>
      <c r="BPC159" s="44"/>
      <c r="BPD159" s="44"/>
      <c r="BPE159" s="44"/>
      <c r="BPF159" s="44"/>
      <c r="BPG159" s="44"/>
      <c r="BPH159" s="44"/>
      <c r="BPI159" s="44"/>
      <c r="BPJ159" s="44"/>
      <c r="BPK159" s="44"/>
      <c r="BPL159" s="44"/>
      <c r="BPM159" s="44"/>
      <c r="BPN159" s="44"/>
      <c r="BPO159" s="44"/>
      <c r="BPP159" s="44"/>
      <c r="BPQ159" s="44"/>
      <c r="BPR159" s="44"/>
      <c r="BPS159" s="44"/>
      <c r="BPT159" s="44"/>
      <c r="BPU159" s="44"/>
      <c r="BPV159" s="44"/>
      <c r="BPW159" s="44"/>
      <c r="BPX159" s="44"/>
      <c r="BPY159" s="44"/>
      <c r="BPZ159" s="44"/>
      <c r="BQA159" s="44"/>
      <c r="BQB159" s="44"/>
      <c r="BQC159" s="44"/>
      <c r="BQD159" s="44"/>
      <c r="BQE159" s="44"/>
      <c r="BQF159" s="44"/>
      <c r="BQG159" s="44"/>
      <c r="BQH159" s="44"/>
      <c r="BQI159" s="44"/>
      <c r="BQJ159" s="44"/>
      <c r="BQK159" s="44"/>
      <c r="BQL159" s="44"/>
      <c r="BQM159" s="44"/>
      <c r="BQN159" s="44"/>
      <c r="BQO159" s="44"/>
      <c r="BQP159" s="44"/>
      <c r="BQQ159" s="44"/>
      <c r="BQR159" s="44"/>
      <c r="BQS159" s="44"/>
      <c r="BQT159" s="44"/>
      <c r="BQU159" s="44"/>
      <c r="BQV159" s="44"/>
      <c r="BQW159" s="44"/>
      <c r="BQX159" s="44"/>
      <c r="BQY159" s="44"/>
      <c r="BQZ159" s="44"/>
      <c r="BRA159" s="44"/>
      <c r="BRB159" s="44"/>
      <c r="BRC159" s="44"/>
      <c r="BRD159" s="44"/>
      <c r="BRE159" s="44"/>
      <c r="BRF159" s="44"/>
      <c r="BRG159" s="44"/>
      <c r="BRH159" s="44"/>
      <c r="BRI159" s="44"/>
      <c r="BRJ159" s="44"/>
      <c r="BRK159" s="44"/>
      <c r="BRL159" s="44"/>
      <c r="BRM159" s="44"/>
      <c r="BRN159" s="44"/>
      <c r="BRO159" s="44"/>
      <c r="BRP159" s="44"/>
      <c r="BRQ159" s="44"/>
      <c r="BRR159" s="44"/>
      <c r="BRS159" s="44"/>
      <c r="BRT159" s="44"/>
      <c r="BRU159" s="44"/>
      <c r="BRV159" s="44"/>
      <c r="BRW159" s="44"/>
      <c r="BRX159" s="44"/>
      <c r="BRY159" s="44"/>
      <c r="BRZ159" s="44"/>
      <c r="BSA159" s="44"/>
      <c r="BSB159" s="44"/>
      <c r="BSC159" s="44"/>
      <c r="BSD159" s="44"/>
      <c r="BSE159" s="44"/>
      <c r="BSF159" s="44"/>
      <c r="BSG159" s="44"/>
      <c r="BSH159" s="44"/>
      <c r="BSI159" s="44"/>
      <c r="BSJ159" s="44"/>
      <c r="BSK159" s="44"/>
      <c r="BSL159" s="44"/>
      <c r="BSM159" s="44"/>
      <c r="BSN159" s="44"/>
      <c r="BSO159" s="44"/>
      <c r="BSP159" s="44"/>
      <c r="BSQ159" s="44"/>
      <c r="BSR159" s="44"/>
      <c r="BSS159" s="44"/>
      <c r="BST159" s="44"/>
      <c r="BSU159" s="44"/>
      <c r="BSV159" s="44"/>
      <c r="BSW159" s="44"/>
      <c r="BSX159" s="44"/>
      <c r="BSY159" s="44"/>
      <c r="BSZ159" s="44"/>
      <c r="BTA159" s="44"/>
      <c r="BTB159" s="44"/>
      <c r="BTC159" s="44"/>
      <c r="BTD159" s="44"/>
      <c r="BTE159" s="44"/>
      <c r="BTF159" s="44"/>
      <c r="BTG159" s="44"/>
      <c r="BTH159" s="44"/>
      <c r="BTI159" s="44"/>
      <c r="BTJ159" s="44"/>
      <c r="BTK159" s="44"/>
      <c r="BTL159" s="44"/>
      <c r="BTM159" s="44"/>
      <c r="BTN159" s="44"/>
      <c r="BTO159" s="44"/>
      <c r="BTP159" s="44"/>
      <c r="BTQ159" s="44"/>
      <c r="BTR159" s="44"/>
      <c r="BTS159" s="44"/>
      <c r="BTT159" s="44"/>
      <c r="BTU159" s="44"/>
      <c r="BTV159" s="44"/>
      <c r="BTW159" s="44"/>
      <c r="BTX159" s="44"/>
      <c r="BTY159" s="44"/>
      <c r="BTZ159" s="44"/>
      <c r="BUA159" s="44"/>
      <c r="BUB159" s="44"/>
      <c r="BUC159" s="44"/>
      <c r="BUD159" s="44"/>
      <c r="BUE159" s="44"/>
      <c r="BUF159" s="44"/>
      <c r="BUG159" s="44"/>
      <c r="BUH159" s="44"/>
      <c r="BUI159" s="44"/>
      <c r="BUJ159" s="44"/>
      <c r="BUK159" s="44"/>
      <c r="BUL159" s="44"/>
      <c r="BUM159" s="44"/>
      <c r="BUN159" s="44"/>
      <c r="BUO159" s="44"/>
      <c r="BUP159" s="44"/>
      <c r="BUQ159" s="44"/>
      <c r="BUR159" s="44"/>
      <c r="BUS159" s="44"/>
      <c r="BUT159" s="44"/>
      <c r="BUU159" s="44"/>
      <c r="BUV159" s="44"/>
      <c r="BUW159" s="44"/>
      <c r="BUX159" s="44"/>
      <c r="BUY159" s="44"/>
      <c r="BUZ159" s="44"/>
      <c r="BVA159" s="44"/>
      <c r="BVB159" s="44"/>
      <c r="BVC159" s="44"/>
      <c r="BVD159" s="44"/>
      <c r="BVE159" s="44"/>
      <c r="BVF159" s="44"/>
      <c r="BVG159" s="44"/>
      <c r="BVH159" s="44"/>
      <c r="BVI159" s="44"/>
      <c r="BVJ159" s="44"/>
      <c r="BVK159" s="44"/>
      <c r="BVL159" s="44"/>
      <c r="BVM159" s="44"/>
      <c r="BVN159" s="44"/>
      <c r="BVO159" s="44"/>
      <c r="BVP159" s="44"/>
      <c r="BVQ159" s="44"/>
      <c r="BVR159" s="44"/>
      <c r="BVS159" s="44"/>
      <c r="BVT159" s="44"/>
      <c r="BVU159" s="44"/>
      <c r="BVV159" s="44"/>
      <c r="BVW159" s="44"/>
      <c r="BVX159" s="44"/>
      <c r="BVY159" s="44"/>
      <c r="BVZ159" s="44"/>
      <c r="BWA159" s="44"/>
      <c r="BWB159" s="44"/>
      <c r="BWC159" s="44"/>
      <c r="BWD159" s="44"/>
      <c r="BWE159" s="44"/>
      <c r="BWF159" s="44"/>
      <c r="BWG159" s="44"/>
      <c r="BWH159" s="44"/>
      <c r="BWI159" s="44"/>
      <c r="BWJ159" s="44"/>
      <c r="BWK159" s="44"/>
      <c r="BWL159" s="44"/>
      <c r="BWM159" s="44"/>
      <c r="BWN159" s="44"/>
      <c r="BWO159" s="44"/>
      <c r="BWP159" s="44"/>
      <c r="BWQ159" s="44"/>
      <c r="BWR159" s="44"/>
      <c r="BWS159" s="44"/>
      <c r="BWT159" s="44"/>
      <c r="BWU159" s="44"/>
      <c r="BWV159" s="44"/>
      <c r="BWW159" s="44"/>
      <c r="BWX159" s="44"/>
      <c r="BWY159" s="44"/>
      <c r="BWZ159" s="44"/>
      <c r="BXA159" s="44"/>
      <c r="BXB159" s="44"/>
      <c r="BXC159" s="44"/>
      <c r="BXD159" s="44"/>
      <c r="BXE159" s="44"/>
      <c r="BXF159" s="44"/>
      <c r="BXG159" s="44"/>
      <c r="BXH159" s="44"/>
      <c r="BXI159" s="44"/>
      <c r="BXJ159" s="44"/>
      <c r="BXK159" s="44"/>
      <c r="BXL159" s="44"/>
      <c r="BXM159" s="44"/>
      <c r="BXN159" s="44"/>
      <c r="BXO159" s="44"/>
      <c r="BXP159" s="44"/>
      <c r="BXQ159" s="44"/>
      <c r="BXR159" s="44"/>
      <c r="BXS159" s="44"/>
      <c r="BXT159" s="44"/>
      <c r="BXU159" s="44"/>
      <c r="BXV159" s="44"/>
      <c r="BXW159" s="44"/>
      <c r="BXX159" s="44"/>
      <c r="BXY159" s="44"/>
      <c r="BXZ159" s="44"/>
      <c r="BYA159" s="44"/>
      <c r="BYB159" s="44"/>
      <c r="BYC159" s="44"/>
      <c r="BYD159" s="44"/>
      <c r="BYE159" s="44"/>
      <c r="BYF159" s="44"/>
      <c r="BYG159" s="44"/>
      <c r="BYH159" s="44"/>
      <c r="BYI159" s="44"/>
      <c r="BYJ159" s="44"/>
      <c r="BYK159" s="44"/>
      <c r="BYL159" s="44"/>
      <c r="BYM159" s="44"/>
      <c r="BYN159" s="44"/>
      <c r="BYO159" s="44"/>
      <c r="BYP159" s="44"/>
      <c r="BYQ159" s="44"/>
      <c r="BYR159" s="44"/>
      <c r="BYS159" s="44"/>
      <c r="BYT159" s="44"/>
      <c r="BYU159" s="44"/>
      <c r="BYV159" s="44"/>
      <c r="BYW159" s="44"/>
      <c r="BYX159" s="44"/>
      <c r="BYY159" s="44"/>
      <c r="BYZ159" s="44"/>
      <c r="BZA159" s="44"/>
      <c r="BZB159" s="44"/>
      <c r="BZC159" s="44"/>
      <c r="BZD159" s="44"/>
      <c r="BZE159" s="44"/>
      <c r="BZF159" s="44"/>
      <c r="BZG159" s="44"/>
      <c r="BZH159" s="44"/>
      <c r="BZI159" s="44"/>
      <c r="BZJ159" s="44"/>
      <c r="BZK159" s="44"/>
      <c r="BZL159" s="44"/>
      <c r="BZM159" s="44"/>
      <c r="BZN159" s="44"/>
      <c r="BZO159" s="44"/>
      <c r="BZP159" s="44"/>
      <c r="BZQ159" s="44"/>
      <c r="BZR159" s="44"/>
      <c r="BZS159" s="44"/>
      <c r="BZT159" s="44"/>
      <c r="BZU159" s="44"/>
      <c r="BZV159" s="44"/>
      <c r="BZW159" s="44"/>
      <c r="BZX159" s="44"/>
      <c r="BZY159" s="44"/>
      <c r="BZZ159" s="44"/>
      <c r="CAA159" s="44"/>
      <c r="CAB159" s="44"/>
      <c r="CAC159" s="44"/>
      <c r="CAD159" s="44"/>
      <c r="CAE159" s="44"/>
      <c r="CAF159" s="44"/>
      <c r="CAG159" s="44"/>
      <c r="CAH159" s="44"/>
      <c r="CAI159" s="44"/>
      <c r="CAJ159" s="44"/>
      <c r="CAK159" s="44"/>
      <c r="CAL159" s="44"/>
      <c r="CAM159" s="44"/>
      <c r="CAN159" s="44"/>
      <c r="CAO159" s="44"/>
      <c r="CAP159" s="44"/>
      <c r="CAQ159" s="44"/>
      <c r="CAR159" s="44"/>
      <c r="CAS159" s="44"/>
      <c r="CAT159" s="44"/>
      <c r="CAU159" s="44"/>
      <c r="CAV159" s="44"/>
      <c r="CAW159" s="44"/>
      <c r="CAX159" s="44"/>
      <c r="CAY159" s="44"/>
      <c r="CAZ159" s="44"/>
      <c r="CBA159" s="44"/>
      <c r="CBB159" s="44"/>
      <c r="CBC159" s="44"/>
      <c r="CBD159" s="44"/>
      <c r="CBE159" s="44"/>
      <c r="CBF159" s="44"/>
      <c r="CBG159" s="44"/>
      <c r="CBH159" s="44"/>
      <c r="CBI159" s="44"/>
      <c r="CBJ159" s="44"/>
      <c r="CBK159" s="44"/>
      <c r="CBL159" s="44"/>
      <c r="CBM159" s="44"/>
      <c r="CBN159" s="44"/>
      <c r="CBO159" s="44"/>
      <c r="CBP159" s="44"/>
      <c r="CBQ159" s="44"/>
      <c r="CBR159" s="44"/>
      <c r="CBS159" s="44"/>
      <c r="CBT159" s="44"/>
      <c r="CBU159" s="44"/>
      <c r="CBV159" s="44"/>
      <c r="CBW159" s="44"/>
      <c r="CBX159" s="44"/>
      <c r="CBY159" s="44"/>
      <c r="CBZ159" s="44"/>
      <c r="CCA159" s="44"/>
      <c r="CCB159" s="44"/>
      <c r="CCC159" s="44"/>
      <c r="CCD159" s="44"/>
      <c r="CCE159" s="44"/>
      <c r="CCF159" s="44"/>
      <c r="CCG159" s="44"/>
      <c r="CCH159" s="44"/>
      <c r="CCI159" s="44"/>
      <c r="CCJ159" s="44"/>
      <c r="CCK159" s="44"/>
      <c r="CCL159" s="44"/>
      <c r="CCM159" s="44"/>
      <c r="CCN159" s="44"/>
      <c r="CCO159" s="44"/>
      <c r="CCP159" s="44"/>
      <c r="CCQ159" s="44"/>
      <c r="CCR159" s="44"/>
      <c r="CCS159" s="44"/>
      <c r="CCT159" s="44"/>
      <c r="CCU159" s="44"/>
      <c r="CCV159" s="44"/>
      <c r="CCW159" s="44"/>
      <c r="CCX159" s="44"/>
      <c r="CCY159" s="44"/>
      <c r="CCZ159" s="44"/>
      <c r="CDA159" s="44"/>
      <c r="CDB159" s="44"/>
      <c r="CDC159" s="44"/>
      <c r="CDD159" s="44"/>
      <c r="CDE159" s="44"/>
      <c r="CDF159" s="44"/>
      <c r="CDG159" s="44"/>
      <c r="CDH159" s="44"/>
      <c r="CDI159" s="44"/>
      <c r="CDJ159" s="44"/>
      <c r="CDK159" s="44"/>
      <c r="CDL159" s="44"/>
      <c r="CDM159" s="44"/>
      <c r="CDN159" s="44"/>
      <c r="CDO159" s="44"/>
      <c r="CDP159" s="44"/>
      <c r="CDQ159" s="44"/>
      <c r="CDR159" s="44"/>
      <c r="CDS159" s="44"/>
      <c r="CDT159" s="44"/>
      <c r="CDU159" s="44"/>
      <c r="CDV159" s="44"/>
      <c r="CDW159" s="44"/>
      <c r="CDX159" s="44"/>
      <c r="CDY159" s="44"/>
      <c r="CDZ159" s="44"/>
      <c r="CEA159" s="44"/>
      <c r="CEB159" s="44"/>
      <c r="CEC159" s="44"/>
      <c r="CED159" s="44"/>
      <c r="CEE159" s="44"/>
      <c r="CEF159" s="44"/>
      <c r="CEG159" s="44"/>
      <c r="CEH159" s="44"/>
      <c r="CEI159" s="44"/>
      <c r="CEJ159" s="44"/>
      <c r="CEK159" s="44"/>
      <c r="CEL159" s="44"/>
      <c r="CEM159" s="44"/>
      <c r="CEN159" s="44"/>
      <c r="CEO159" s="44"/>
      <c r="CEP159" s="44"/>
      <c r="CEQ159" s="44"/>
      <c r="CER159" s="44"/>
      <c r="CES159" s="44"/>
      <c r="CET159" s="44"/>
      <c r="CEU159" s="44"/>
      <c r="CEV159" s="44"/>
      <c r="CEW159" s="44"/>
      <c r="CEX159" s="44"/>
      <c r="CEY159" s="44"/>
      <c r="CEZ159" s="44"/>
      <c r="CFA159" s="44"/>
      <c r="CFB159" s="44"/>
      <c r="CFC159" s="44"/>
      <c r="CFD159" s="44"/>
      <c r="CFE159" s="44"/>
      <c r="CFF159" s="44"/>
      <c r="CFG159" s="44"/>
      <c r="CFH159" s="44"/>
      <c r="CFI159" s="44"/>
      <c r="CFJ159" s="44"/>
      <c r="CFK159" s="44"/>
      <c r="CFL159" s="44"/>
      <c r="CFM159" s="44"/>
      <c r="CFN159" s="44"/>
      <c r="CFO159" s="44"/>
      <c r="CFP159" s="44"/>
      <c r="CFQ159" s="44"/>
      <c r="CFR159" s="44"/>
      <c r="CFS159" s="44"/>
      <c r="CFT159" s="44"/>
      <c r="CFU159" s="44"/>
      <c r="CFV159" s="44"/>
      <c r="CFW159" s="44"/>
      <c r="CFX159" s="44"/>
      <c r="CFY159" s="44"/>
      <c r="CFZ159" s="44"/>
      <c r="CGA159" s="44"/>
      <c r="CGB159" s="44"/>
      <c r="CGC159" s="44"/>
      <c r="CGD159" s="44"/>
      <c r="CGE159" s="44"/>
      <c r="CGF159" s="44"/>
      <c r="CGG159" s="44"/>
      <c r="CGH159" s="44"/>
      <c r="CGI159" s="44"/>
      <c r="CGJ159" s="44"/>
      <c r="CGK159" s="44"/>
      <c r="CGL159" s="44"/>
      <c r="CGM159" s="44"/>
      <c r="CGN159" s="44"/>
      <c r="CGO159" s="44"/>
      <c r="CGP159" s="44"/>
      <c r="CGQ159" s="44"/>
      <c r="CGR159" s="44"/>
      <c r="CGS159" s="44"/>
      <c r="CGT159" s="44"/>
      <c r="CGU159" s="44"/>
      <c r="CGV159" s="44"/>
      <c r="CGW159" s="44"/>
      <c r="CGX159" s="44"/>
      <c r="CGY159" s="44"/>
      <c r="CGZ159" s="44"/>
      <c r="CHA159" s="44"/>
      <c r="CHB159" s="44"/>
      <c r="CHC159" s="44"/>
      <c r="CHD159" s="44"/>
      <c r="CHE159" s="44"/>
      <c r="CHF159" s="44"/>
      <c r="CHG159" s="44"/>
      <c r="CHH159" s="44"/>
      <c r="CHI159" s="44"/>
      <c r="CHJ159" s="44"/>
      <c r="CHK159" s="44"/>
      <c r="CHL159" s="44"/>
      <c r="CHM159" s="44"/>
      <c r="CHN159" s="44"/>
      <c r="CHO159" s="44"/>
      <c r="CHP159" s="44"/>
      <c r="CHQ159" s="44"/>
      <c r="CHR159" s="44"/>
      <c r="CHS159" s="44"/>
      <c r="CHT159" s="44"/>
      <c r="CHU159" s="44"/>
      <c r="CHV159" s="44"/>
      <c r="CHW159" s="44"/>
      <c r="CHX159" s="44"/>
      <c r="CHY159" s="44"/>
      <c r="CHZ159" s="44"/>
      <c r="CIA159" s="44"/>
      <c r="CIB159" s="44"/>
      <c r="CIC159" s="44"/>
      <c r="CID159" s="44"/>
      <c r="CIE159" s="44"/>
      <c r="CIF159" s="44"/>
      <c r="CIG159" s="44"/>
      <c r="CIH159" s="44"/>
      <c r="CII159" s="44"/>
      <c r="CIJ159" s="44"/>
      <c r="CIK159" s="44"/>
      <c r="CIL159" s="44"/>
      <c r="CIM159" s="44"/>
      <c r="CIN159" s="44"/>
      <c r="CIO159" s="44"/>
      <c r="CIP159" s="44"/>
      <c r="CIQ159" s="44"/>
      <c r="CIR159" s="44"/>
      <c r="CIS159" s="44"/>
      <c r="CIT159" s="44"/>
      <c r="CIU159" s="44"/>
      <c r="CIV159" s="44"/>
      <c r="CIW159" s="44"/>
      <c r="CIX159" s="44"/>
      <c r="CIY159" s="44"/>
      <c r="CIZ159" s="44"/>
      <c r="CJA159" s="44"/>
      <c r="CJB159" s="44"/>
      <c r="CJC159" s="44"/>
      <c r="CJD159" s="44"/>
      <c r="CJE159" s="44"/>
      <c r="CJF159" s="44"/>
      <c r="CJG159" s="44"/>
      <c r="CJH159" s="44"/>
      <c r="CJI159" s="44"/>
      <c r="CJJ159" s="44"/>
      <c r="CJK159" s="44"/>
      <c r="CJL159" s="44"/>
      <c r="CJM159" s="44"/>
      <c r="CJN159" s="44"/>
      <c r="CJO159" s="44"/>
      <c r="CJP159" s="44"/>
      <c r="CJQ159" s="44"/>
      <c r="CJR159" s="44"/>
      <c r="CJS159" s="44"/>
      <c r="CJT159" s="44"/>
      <c r="CJU159" s="44"/>
      <c r="CJV159" s="44"/>
      <c r="CJW159" s="44"/>
      <c r="CJX159" s="44"/>
      <c r="CJY159" s="44"/>
      <c r="CJZ159" s="44"/>
      <c r="CKA159" s="44"/>
      <c r="CKB159" s="44"/>
      <c r="CKC159" s="44"/>
      <c r="CKD159" s="44"/>
      <c r="CKE159" s="44"/>
      <c r="CKF159" s="44"/>
      <c r="CKG159" s="44"/>
      <c r="CKH159" s="44"/>
      <c r="CKI159" s="44"/>
      <c r="CKJ159" s="44"/>
      <c r="CKK159" s="44"/>
      <c r="CKL159" s="44"/>
      <c r="CKM159" s="44"/>
      <c r="CKN159" s="44"/>
      <c r="CKO159" s="44"/>
      <c r="CKP159" s="44"/>
      <c r="CKQ159" s="44"/>
      <c r="CKR159" s="44"/>
      <c r="CKS159" s="44"/>
      <c r="CKT159" s="44"/>
      <c r="CKU159" s="44"/>
      <c r="CKV159" s="44"/>
      <c r="CKW159" s="44"/>
      <c r="CKX159" s="44"/>
      <c r="CKY159" s="44"/>
      <c r="CKZ159" s="44"/>
      <c r="CLA159" s="44"/>
      <c r="CLB159" s="44"/>
      <c r="CLC159" s="44"/>
      <c r="CLD159" s="44"/>
      <c r="CLE159" s="44"/>
      <c r="CLF159" s="44"/>
      <c r="CLG159" s="44"/>
      <c r="CLH159" s="44"/>
      <c r="CLI159" s="44"/>
      <c r="CLJ159" s="44"/>
      <c r="CLK159" s="44"/>
      <c r="CLL159" s="44"/>
      <c r="CLM159" s="44"/>
      <c r="CLN159" s="44"/>
      <c r="CLO159" s="44"/>
      <c r="CLP159" s="44"/>
      <c r="CLQ159" s="44"/>
      <c r="CLR159" s="44"/>
      <c r="CLS159" s="44"/>
      <c r="CLT159" s="44"/>
      <c r="CLU159" s="44"/>
      <c r="CLV159" s="44"/>
      <c r="CLW159" s="44"/>
      <c r="CLX159" s="44"/>
      <c r="CLY159" s="44"/>
      <c r="CLZ159" s="44"/>
      <c r="CMA159" s="44"/>
      <c r="CMB159" s="44"/>
      <c r="CMC159" s="44"/>
      <c r="CMD159" s="44"/>
      <c r="CME159" s="44"/>
      <c r="CMF159" s="44"/>
      <c r="CMG159" s="44"/>
      <c r="CMH159" s="44"/>
      <c r="CMI159" s="44"/>
      <c r="CMJ159" s="44"/>
      <c r="CMK159" s="44"/>
      <c r="CML159" s="44"/>
      <c r="CMM159" s="44"/>
      <c r="CMN159" s="44"/>
      <c r="CMO159" s="44"/>
      <c r="CMP159" s="44"/>
      <c r="CMQ159" s="44"/>
      <c r="CMR159" s="44"/>
      <c r="CMS159" s="44"/>
      <c r="CMT159" s="44"/>
      <c r="CMU159" s="44"/>
      <c r="CMV159" s="44"/>
      <c r="CMW159" s="44"/>
      <c r="CMX159" s="44"/>
      <c r="CMY159" s="44"/>
      <c r="CMZ159" s="44"/>
      <c r="CNA159" s="44"/>
      <c r="CNB159" s="44"/>
      <c r="CNC159" s="44"/>
      <c r="CND159" s="44"/>
      <c r="CNE159" s="44"/>
      <c r="CNF159" s="44"/>
      <c r="CNG159" s="44"/>
      <c r="CNH159" s="44"/>
      <c r="CNI159" s="44"/>
      <c r="CNJ159" s="44"/>
      <c r="CNK159" s="44"/>
      <c r="CNL159" s="44"/>
      <c r="CNM159" s="44"/>
      <c r="CNN159" s="44"/>
      <c r="CNO159" s="44"/>
      <c r="CNP159" s="44"/>
      <c r="CNQ159" s="44"/>
      <c r="CNR159" s="44"/>
      <c r="CNS159" s="44"/>
      <c r="CNT159" s="44"/>
      <c r="CNU159" s="44"/>
      <c r="CNV159" s="44"/>
      <c r="CNW159" s="44"/>
      <c r="CNX159" s="44"/>
      <c r="CNY159" s="44"/>
      <c r="CNZ159" s="44"/>
      <c r="COA159" s="44"/>
      <c r="COB159" s="44"/>
      <c r="COC159" s="44"/>
      <c r="COD159" s="44"/>
      <c r="COE159" s="44"/>
      <c r="COF159" s="44"/>
      <c r="COG159" s="44"/>
      <c r="COH159" s="44"/>
      <c r="COI159" s="44"/>
      <c r="COJ159" s="44"/>
      <c r="COK159" s="44"/>
      <c r="COL159" s="44"/>
      <c r="COM159" s="44"/>
      <c r="CON159" s="44"/>
      <c r="COO159" s="44"/>
      <c r="COP159" s="44"/>
      <c r="COQ159" s="44"/>
      <c r="COR159" s="44"/>
      <c r="COS159" s="44"/>
      <c r="COT159" s="44"/>
      <c r="COU159" s="44"/>
      <c r="COV159" s="44"/>
      <c r="COW159" s="44"/>
      <c r="COX159" s="44"/>
      <c r="COY159" s="44"/>
      <c r="COZ159" s="44"/>
      <c r="CPA159" s="44"/>
      <c r="CPB159" s="44"/>
      <c r="CPC159" s="44"/>
      <c r="CPD159" s="44"/>
      <c r="CPE159" s="44"/>
      <c r="CPF159" s="44"/>
      <c r="CPG159" s="44"/>
      <c r="CPH159" s="44"/>
      <c r="CPI159" s="44"/>
      <c r="CPJ159" s="44"/>
      <c r="CPK159" s="44"/>
      <c r="CPL159" s="44"/>
      <c r="CPM159" s="44"/>
      <c r="CPN159" s="44"/>
      <c r="CPO159" s="44"/>
      <c r="CPP159" s="44"/>
      <c r="CPQ159" s="44"/>
      <c r="CPR159" s="44"/>
      <c r="CPS159" s="44"/>
      <c r="CPT159" s="44"/>
      <c r="CPU159" s="44"/>
      <c r="CPV159" s="44"/>
      <c r="CPW159" s="44"/>
      <c r="CPX159" s="44"/>
      <c r="CPY159" s="44"/>
      <c r="CPZ159" s="44"/>
      <c r="CQA159" s="44"/>
      <c r="CQB159" s="44"/>
      <c r="CQC159" s="44"/>
      <c r="CQD159" s="44"/>
      <c r="CQE159" s="44"/>
      <c r="CQF159" s="44"/>
      <c r="CQG159" s="44"/>
      <c r="CQH159" s="44"/>
      <c r="CQI159" s="44"/>
      <c r="CQJ159" s="44"/>
      <c r="CQK159" s="44"/>
      <c r="CQL159" s="44"/>
      <c r="CQM159" s="44"/>
      <c r="CQN159" s="44"/>
      <c r="CQO159" s="44"/>
      <c r="CQP159" s="44"/>
      <c r="CQQ159" s="44"/>
      <c r="CQR159" s="44"/>
      <c r="CQS159" s="44"/>
      <c r="CQT159" s="44"/>
      <c r="CQU159" s="44"/>
      <c r="CQV159" s="44"/>
      <c r="CQW159" s="44"/>
      <c r="CQX159" s="44"/>
      <c r="CQY159" s="44"/>
      <c r="CQZ159" s="44"/>
      <c r="CRA159" s="44"/>
      <c r="CRB159" s="44"/>
      <c r="CRC159" s="44"/>
      <c r="CRD159" s="44"/>
      <c r="CRE159" s="44"/>
      <c r="CRF159" s="44"/>
      <c r="CRG159" s="44"/>
      <c r="CRH159" s="44"/>
      <c r="CRI159" s="44"/>
      <c r="CRJ159" s="44"/>
      <c r="CRK159" s="44"/>
      <c r="CRL159" s="44"/>
      <c r="CRM159" s="44"/>
      <c r="CRN159" s="44"/>
      <c r="CRO159" s="44"/>
      <c r="CRP159" s="44"/>
      <c r="CRQ159" s="44"/>
      <c r="CRR159" s="44"/>
      <c r="CRS159" s="44"/>
      <c r="CRT159" s="44"/>
      <c r="CRU159" s="44"/>
      <c r="CRV159" s="44"/>
      <c r="CRW159" s="44"/>
      <c r="CRX159" s="44"/>
      <c r="CRY159" s="44"/>
      <c r="CRZ159" s="44"/>
      <c r="CSA159" s="44"/>
      <c r="CSB159" s="44"/>
      <c r="CSC159" s="44"/>
      <c r="CSD159" s="44"/>
      <c r="CSE159" s="44"/>
      <c r="CSF159" s="44"/>
      <c r="CSG159" s="44"/>
      <c r="CSH159" s="44"/>
      <c r="CSI159" s="44"/>
      <c r="CSJ159" s="44"/>
      <c r="CSK159" s="44"/>
      <c r="CSL159" s="44"/>
      <c r="CSM159" s="44"/>
      <c r="CSN159" s="44"/>
      <c r="CSO159" s="44"/>
      <c r="CSP159" s="44"/>
      <c r="CSQ159" s="44"/>
      <c r="CSR159" s="44"/>
      <c r="CSS159" s="44"/>
      <c r="CST159" s="44"/>
      <c r="CSU159" s="44"/>
      <c r="CSV159" s="44"/>
      <c r="CSW159" s="44"/>
      <c r="CSX159" s="44"/>
      <c r="CSY159" s="44"/>
      <c r="CSZ159" s="44"/>
      <c r="CTA159" s="44"/>
      <c r="CTB159" s="44"/>
      <c r="CTC159" s="44"/>
      <c r="CTD159" s="44"/>
      <c r="CTE159" s="44"/>
      <c r="CTF159" s="44"/>
      <c r="CTG159" s="44"/>
      <c r="CTH159" s="44"/>
      <c r="CTI159" s="44"/>
      <c r="CTJ159" s="44"/>
      <c r="CTK159" s="44"/>
      <c r="CTL159" s="44"/>
      <c r="CTM159" s="44"/>
      <c r="CTN159" s="44"/>
      <c r="CTO159" s="44"/>
      <c r="CTP159" s="44"/>
      <c r="CTQ159" s="44"/>
      <c r="CTR159" s="44"/>
      <c r="CTS159" s="44"/>
      <c r="CTT159" s="44"/>
      <c r="CTU159" s="44"/>
      <c r="CTV159" s="44"/>
      <c r="CTW159" s="44"/>
      <c r="CTX159" s="44"/>
      <c r="CTY159" s="44"/>
      <c r="CTZ159" s="44"/>
      <c r="CUA159" s="44"/>
      <c r="CUB159" s="44"/>
      <c r="CUC159" s="44"/>
      <c r="CUD159" s="44"/>
      <c r="CUE159" s="44"/>
      <c r="CUF159" s="44"/>
      <c r="CUG159" s="44"/>
      <c r="CUH159" s="44"/>
      <c r="CUI159" s="44"/>
      <c r="CUJ159" s="44"/>
      <c r="CUK159" s="44"/>
      <c r="CUL159" s="44"/>
      <c r="CUM159" s="44"/>
      <c r="CUN159" s="44"/>
      <c r="CUO159" s="44"/>
      <c r="CUP159" s="44"/>
      <c r="CUQ159" s="44"/>
      <c r="CUR159" s="44"/>
      <c r="CUS159" s="44"/>
      <c r="CUT159" s="44"/>
      <c r="CUU159" s="44"/>
      <c r="CUV159" s="44"/>
      <c r="CUW159" s="44"/>
      <c r="CUX159" s="44"/>
      <c r="CUY159" s="44"/>
      <c r="CUZ159" s="44"/>
      <c r="CVA159" s="44"/>
      <c r="CVB159" s="44"/>
      <c r="CVC159" s="44"/>
      <c r="CVD159" s="44"/>
      <c r="CVE159" s="44"/>
      <c r="CVF159" s="44"/>
      <c r="CVG159" s="44"/>
      <c r="CVH159" s="44"/>
      <c r="CVI159" s="44"/>
      <c r="CVJ159" s="44"/>
      <c r="CVK159" s="44"/>
      <c r="CVL159" s="44"/>
      <c r="CVM159" s="44"/>
      <c r="CVN159" s="44"/>
      <c r="CVO159" s="44"/>
      <c r="CVP159" s="44"/>
      <c r="CVQ159" s="44"/>
      <c r="CVR159" s="44"/>
      <c r="CVS159" s="44"/>
      <c r="CVT159" s="44"/>
      <c r="CVU159" s="44"/>
      <c r="CVV159" s="44"/>
      <c r="CVW159" s="44"/>
      <c r="CVX159" s="44"/>
      <c r="CVY159" s="44"/>
      <c r="CVZ159" s="44"/>
      <c r="CWA159" s="44"/>
      <c r="CWB159" s="44"/>
      <c r="CWC159" s="44"/>
      <c r="CWD159" s="44"/>
      <c r="CWE159" s="44"/>
      <c r="CWF159" s="44"/>
      <c r="CWG159" s="44"/>
      <c r="CWH159" s="44"/>
      <c r="CWI159" s="44"/>
      <c r="CWJ159" s="44"/>
      <c r="CWK159" s="44"/>
      <c r="CWL159" s="44"/>
      <c r="CWM159" s="44"/>
      <c r="CWN159" s="44"/>
      <c r="CWO159" s="44"/>
      <c r="CWP159" s="44"/>
      <c r="CWQ159" s="44"/>
      <c r="CWR159" s="44"/>
      <c r="CWS159" s="44"/>
      <c r="CWT159" s="44"/>
      <c r="CWU159" s="44"/>
      <c r="CWV159" s="44"/>
      <c r="CWW159" s="44"/>
      <c r="CWX159" s="44"/>
      <c r="CWY159" s="44"/>
      <c r="CWZ159" s="44"/>
      <c r="CXA159" s="44"/>
      <c r="CXB159" s="44"/>
      <c r="CXC159" s="44"/>
      <c r="CXD159" s="44"/>
      <c r="CXE159" s="44"/>
      <c r="CXF159" s="44"/>
      <c r="CXG159" s="44"/>
      <c r="CXH159" s="44"/>
      <c r="CXI159" s="44"/>
      <c r="CXJ159" s="44"/>
      <c r="CXK159" s="44"/>
      <c r="CXL159" s="44"/>
      <c r="CXM159" s="44"/>
      <c r="CXN159" s="44"/>
      <c r="CXO159" s="44"/>
      <c r="CXP159" s="44"/>
      <c r="CXQ159" s="44"/>
      <c r="CXR159" s="44"/>
      <c r="CXS159" s="44"/>
      <c r="CXT159" s="44"/>
      <c r="CXU159" s="44"/>
      <c r="CXV159" s="44"/>
      <c r="CXW159" s="44"/>
      <c r="CXX159" s="44"/>
      <c r="CXY159" s="44"/>
      <c r="CXZ159" s="44"/>
      <c r="CYA159" s="44"/>
      <c r="CYB159" s="44"/>
      <c r="CYC159" s="44"/>
      <c r="CYD159" s="44"/>
      <c r="CYE159" s="44"/>
      <c r="CYF159" s="44"/>
      <c r="CYG159" s="44"/>
      <c r="CYH159" s="44"/>
      <c r="CYI159" s="44"/>
      <c r="CYJ159" s="44"/>
      <c r="CYK159" s="44"/>
      <c r="CYL159" s="44"/>
      <c r="CYM159" s="44"/>
      <c r="CYN159" s="44"/>
      <c r="CYO159" s="44"/>
      <c r="CYP159" s="44"/>
      <c r="CYQ159" s="44"/>
      <c r="CYR159" s="44"/>
      <c r="CYS159" s="44"/>
      <c r="CYT159" s="44"/>
      <c r="CYU159" s="44"/>
      <c r="CYV159" s="44"/>
      <c r="CYW159" s="44"/>
      <c r="CYX159" s="44"/>
      <c r="CYY159" s="44"/>
      <c r="CYZ159" s="44"/>
      <c r="CZA159" s="44"/>
      <c r="CZB159" s="44"/>
      <c r="CZC159" s="44"/>
      <c r="CZD159" s="44"/>
      <c r="CZE159" s="44"/>
      <c r="CZF159" s="44"/>
      <c r="CZG159" s="44"/>
      <c r="CZH159" s="44"/>
      <c r="CZI159" s="44"/>
      <c r="CZJ159" s="44"/>
      <c r="CZK159" s="44"/>
      <c r="CZL159" s="44"/>
      <c r="CZM159" s="44"/>
      <c r="CZN159" s="44"/>
      <c r="CZO159" s="44"/>
      <c r="CZP159" s="44"/>
      <c r="CZQ159" s="44"/>
      <c r="CZR159" s="44"/>
      <c r="CZS159" s="44"/>
      <c r="CZT159" s="44"/>
      <c r="CZU159" s="44"/>
      <c r="CZV159" s="44"/>
      <c r="CZW159" s="44"/>
      <c r="CZX159" s="44"/>
      <c r="CZY159" s="44"/>
      <c r="CZZ159" s="44"/>
      <c r="DAA159" s="44"/>
      <c r="DAB159" s="44"/>
      <c r="DAC159" s="44"/>
      <c r="DAD159" s="44"/>
      <c r="DAE159" s="44"/>
      <c r="DAF159" s="44"/>
      <c r="DAG159" s="44"/>
      <c r="DAH159" s="44"/>
      <c r="DAI159" s="44"/>
      <c r="DAJ159" s="44"/>
      <c r="DAK159" s="44"/>
      <c r="DAL159" s="44"/>
      <c r="DAM159" s="44"/>
      <c r="DAN159" s="44"/>
      <c r="DAO159" s="44"/>
      <c r="DAP159" s="44"/>
      <c r="DAQ159" s="44"/>
      <c r="DAR159" s="44"/>
      <c r="DAS159" s="44"/>
      <c r="DAT159" s="44"/>
      <c r="DAU159" s="44"/>
      <c r="DAV159" s="44"/>
      <c r="DAW159" s="44"/>
      <c r="DAX159" s="44"/>
      <c r="DAY159" s="44"/>
      <c r="DAZ159" s="44"/>
      <c r="DBA159" s="44"/>
      <c r="DBB159" s="44"/>
      <c r="DBC159" s="44"/>
      <c r="DBD159" s="44"/>
      <c r="DBE159" s="44"/>
      <c r="DBF159" s="44"/>
      <c r="DBG159" s="44"/>
      <c r="DBH159" s="44"/>
      <c r="DBI159" s="44"/>
      <c r="DBJ159" s="44"/>
      <c r="DBK159" s="44"/>
      <c r="DBL159" s="44"/>
      <c r="DBM159" s="44"/>
      <c r="DBN159" s="44"/>
      <c r="DBO159" s="44"/>
      <c r="DBP159" s="44"/>
      <c r="DBQ159" s="44"/>
      <c r="DBR159" s="44"/>
      <c r="DBS159" s="44"/>
      <c r="DBT159" s="44"/>
      <c r="DBU159" s="44"/>
      <c r="DBV159" s="44"/>
      <c r="DBW159" s="44"/>
      <c r="DBX159" s="44"/>
      <c r="DBY159" s="44"/>
      <c r="DBZ159" s="44"/>
      <c r="DCA159" s="44"/>
      <c r="DCB159" s="44"/>
      <c r="DCC159" s="44"/>
      <c r="DCD159" s="44"/>
      <c r="DCE159" s="44"/>
      <c r="DCF159" s="44"/>
      <c r="DCG159" s="44"/>
      <c r="DCH159" s="44"/>
      <c r="DCI159" s="44"/>
      <c r="DCJ159" s="44"/>
      <c r="DCK159" s="44"/>
      <c r="DCL159" s="44"/>
      <c r="DCM159" s="44"/>
      <c r="DCN159" s="44"/>
      <c r="DCO159" s="44"/>
      <c r="DCP159" s="44"/>
      <c r="DCQ159" s="44"/>
      <c r="DCR159" s="44"/>
      <c r="DCS159" s="44"/>
      <c r="DCT159" s="44"/>
      <c r="DCU159" s="44"/>
      <c r="DCV159" s="44"/>
      <c r="DCW159" s="44"/>
      <c r="DCX159" s="44"/>
      <c r="DCY159" s="44"/>
      <c r="DCZ159" s="44"/>
      <c r="DDA159" s="44"/>
      <c r="DDB159" s="44"/>
      <c r="DDC159" s="44"/>
      <c r="DDD159" s="44"/>
      <c r="DDE159" s="44"/>
      <c r="DDF159" s="44"/>
      <c r="DDG159" s="44"/>
      <c r="DDH159" s="44"/>
      <c r="DDI159" s="44"/>
      <c r="DDJ159" s="44"/>
      <c r="DDK159" s="44"/>
      <c r="DDL159" s="44"/>
      <c r="DDM159" s="44"/>
      <c r="DDN159" s="44"/>
      <c r="DDO159" s="44"/>
      <c r="DDP159" s="44"/>
      <c r="DDQ159" s="44"/>
      <c r="DDR159" s="44"/>
      <c r="DDS159" s="44"/>
      <c r="DDT159" s="44"/>
      <c r="DDU159" s="44"/>
      <c r="DDV159" s="44"/>
      <c r="DDW159" s="44"/>
      <c r="DDX159" s="44"/>
      <c r="DDY159" s="44"/>
      <c r="DDZ159" s="44"/>
      <c r="DEA159" s="44"/>
      <c r="DEB159" s="44"/>
      <c r="DEC159" s="44"/>
      <c r="DED159" s="44"/>
      <c r="DEE159" s="44"/>
      <c r="DEF159" s="44"/>
      <c r="DEG159" s="44"/>
      <c r="DEH159" s="44"/>
      <c r="DEI159" s="44"/>
      <c r="DEJ159" s="44"/>
      <c r="DEK159" s="44"/>
      <c r="DEL159" s="44"/>
      <c r="DEM159" s="44"/>
      <c r="DEN159" s="44"/>
      <c r="DEO159" s="44"/>
      <c r="DEP159" s="44"/>
      <c r="DEQ159" s="44"/>
      <c r="DER159" s="44"/>
      <c r="DES159" s="44"/>
      <c r="DET159" s="44"/>
      <c r="DEU159" s="44"/>
      <c r="DEV159" s="44"/>
      <c r="DEW159" s="44"/>
      <c r="DEX159" s="44"/>
      <c r="DEY159" s="44"/>
      <c r="DEZ159" s="44"/>
      <c r="DFA159" s="44"/>
      <c r="DFB159" s="44"/>
      <c r="DFC159" s="44"/>
      <c r="DFD159" s="44"/>
      <c r="DFE159" s="44"/>
      <c r="DFF159" s="44"/>
      <c r="DFG159" s="44"/>
      <c r="DFH159" s="44"/>
      <c r="DFI159" s="44"/>
      <c r="DFJ159" s="44"/>
      <c r="DFK159" s="44"/>
      <c r="DFL159" s="44"/>
      <c r="DFM159" s="44"/>
      <c r="DFN159" s="44"/>
      <c r="DFO159" s="44"/>
      <c r="DFP159" s="44"/>
      <c r="DFQ159" s="44"/>
      <c r="DFR159" s="44"/>
      <c r="DFS159" s="44"/>
      <c r="DFT159" s="44"/>
      <c r="DFU159" s="44"/>
      <c r="DFV159" s="44"/>
      <c r="DFW159" s="44"/>
      <c r="DFX159" s="44"/>
      <c r="DFY159" s="44"/>
      <c r="DFZ159" s="44"/>
      <c r="DGA159" s="44"/>
      <c r="DGB159" s="44"/>
      <c r="DGC159" s="44"/>
      <c r="DGD159" s="44"/>
      <c r="DGE159" s="44"/>
      <c r="DGF159" s="44"/>
      <c r="DGG159" s="44"/>
      <c r="DGH159" s="44"/>
      <c r="DGI159" s="44"/>
      <c r="DGJ159" s="44"/>
      <c r="DGK159" s="44"/>
      <c r="DGL159" s="44"/>
      <c r="DGM159" s="44"/>
      <c r="DGN159" s="44"/>
      <c r="DGO159" s="44"/>
      <c r="DGP159" s="44"/>
      <c r="DGQ159" s="44"/>
      <c r="DGR159" s="44"/>
      <c r="DGS159" s="44"/>
      <c r="DGT159" s="44"/>
      <c r="DGU159" s="44"/>
      <c r="DGV159" s="44"/>
      <c r="DGW159" s="44"/>
      <c r="DGX159" s="44"/>
      <c r="DGY159" s="44"/>
      <c r="DGZ159" s="44"/>
      <c r="DHA159" s="44"/>
      <c r="DHB159" s="44"/>
      <c r="DHC159" s="44"/>
      <c r="DHD159" s="44"/>
      <c r="DHE159" s="44"/>
      <c r="DHF159" s="44"/>
      <c r="DHG159" s="44"/>
      <c r="DHH159" s="44"/>
      <c r="DHI159" s="44"/>
      <c r="DHJ159" s="44"/>
      <c r="DHK159" s="44"/>
      <c r="DHL159" s="44"/>
      <c r="DHM159" s="44"/>
      <c r="DHN159" s="44"/>
      <c r="DHO159" s="44"/>
      <c r="DHP159" s="44"/>
      <c r="DHQ159" s="44"/>
      <c r="DHR159" s="44"/>
      <c r="DHS159" s="44"/>
      <c r="DHT159" s="44"/>
      <c r="DHU159" s="44"/>
      <c r="DHV159" s="44"/>
      <c r="DHW159" s="44"/>
      <c r="DHX159" s="44"/>
      <c r="DHY159" s="44"/>
      <c r="DHZ159" s="44"/>
      <c r="DIA159" s="44"/>
      <c r="DIB159" s="44"/>
      <c r="DIC159" s="44"/>
      <c r="DID159" s="44"/>
      <c r="DIE159" s="44"/>
      <c r="DIF159" s="44"/>
      <c r="DIG159" s="44"/>
      <c r="DIH159" s="44"/>
      <c r="DII159" s="44"/>
      <c r="DIJ159" s="44"/>
      <c r="DIK159" s="44"/>
      <c r="DIL159" s="44"/>
      <c r="DIM159" s="44"/>
      <c r="DIN159" s="44"/>
      <c r="DIO159" s="44"/>
      <c r="DIP159" s="44"/>
      <c r="DIQ159" s="44"/>
      <c r="DIR159" s="44"/>
      <c r="DIS159" s="44"/>
      <c r="DIT159" s="44"/>
      <c r="DIU159" s="44"/>
      <c r="DIV159" s="44"/>
      <c r="DIW159" s="44"/>
      <c r="DIX159" s="44"/>
      <c r="DIY159" s="44"/>
      <c r="DIZ159" s="44"/>
      <c r="DJA159" s="44"/>
      <c r="DJB159" s="44"/>
      <c r="DJC159" s="44"/>
      <c r="DJD159" s="44"/>
      <c r="DJE159" s="44"/>
      <c r="DJF159" s="44"/>
      <c r="DJG159" s="44"/>
      <c r="DJH159" s="44"/>
      <c r="DJI159" s="44"/>
      <c r="DJJ159" s="44"/>
      <c r="DJK159" s="44"/>
      <c r="DJL159" s="44"/>
      <c r="DJM159" s="44"/>
      <c r="DJN159" s="44"/>
      <c r="DJO159" s="44"/>
      <c r="DJP159" s="44"/>
      <c r="DJQ159" s="44"/>
      <c r="DJR159" s="44"/>
      <c r="DJS159" s="44"/>
      <c r="DJT159" s="44"/>
      <c r="DJU159" s="44"/>
      <c r="DJV159" s="44"/>
      <c r="DJW159" s="44"/>
      <c r="DJX159" s="44"/>
      <c r="DJY159" s="44"/>
      <c r="DJZ159" s="44"/>
      <c r="DKA159" s="44"/>
      <c r="DKB159" s="44"/>
      <c r="DKC159" s="44"/>
      <c r="DKD159" s="44"/>
      <c r="DKE159" s="44"/>
      <c r="DKF159" s="44"/>
      <c r="DKG159" s="44"/>
      <c r="DKH159" s="44"/>
      <c r="DKI159" s="44"/>
      <c r="DKJ159" s="44"/>
      <c r="DKK159" s="44"/>
      <c r="DKL159" s="44"/>
      <c r="DKM159" s="44"/>
      <c r="DKN159" s="44"/>
      <c r="DKO159" s="44"/>
      <c r="DKP159" s="44"/>
      <c r="DKQ159" s="44"/>
      <c r="DKR159" s="44"/>
      <c r="DKS159" s="44"/>
      <c r="DKT159" s="44"/>
      <c r="DKU159" s="44"/>
      <c r="DKV159" s="44"/>
      <c r="DKW159" s="44"/>
      <c r="DKX159" s="44"/>
      <c r="DKY159" s="44"/>
      <c r="DKZ159" s="44"/>
      <c r="DLA159" s="44"/>
      <c r="DLB159" s="44"/>
      <c r="DLC159" s="44"/>
      <c r="DLD159" s="44"/>
      <c r="DLE159" s="44"/>
      <c r="DLF159" s="44"/>
      <c r="DLG159" s="44"/>
      <c r="DLH159" s="44"/>
      <c r="DLI159" s="44"/>
      <c r="DLJ159" s="44"/>
      <c r="DLK159" s="44"/>
      <c r="DLL159" s="44"/>
      <c r="DLM159" s="44"/>
      <c r="DLN159" s="44"/>
      <c r="DLO159" s="44"/>
      <c r="DLP159" s="44"/>
      <c r="DLQ159" s="44"/>
      <c r="DLR159" s="44"/>
      <c r="DLS159" s="44"/>
      <c r="DLT159" s="44"/>
      <c r="DLU159" s="44"/>
      <c r="DLV159" s="44"/>
      <c r="DLW159" s="44"/>
      <c r="DLX159" s="44"/>
      <c r="DLY159" s="44"/>
      <c r="DLZ159" s="44"/>
      <c r="DMA159" s="44"/>
      <c r="DMB159" s="44"/>
      <c r="DMC159" s="44"/>
      <c r="DMD159" s="44"/>
      <c r="DME159" s="44"/>
      <c r="DMF159" s="44"/>
      <c r="DMG159" s="44"/>
      <c r="DMH159" s="44"/>
      <c r="DMI159" s="44"/>
      <c r="DMJ159" s="44"/>
      <c r="DMK159" s="44"/>
      <c r="DML159" s="44"/>
      <c r="DMM159" s="44"/>
      <c r="DMN159" s="44"/>
      <c r="DMO159" s="44"/>
      <c r="DMP159" s="44"/>
      <c r="DMQ159" s="44"/>
      <c r="DMR159" s="44"/>
      <c r="DMS159" s="44"/>
      <c r="DMT159" s="44"/>
      <c r="DMU159" s="44"/>
      <c r="DMV159" s="44"/>
      <c r="DMW159" s="44"/>
      <c r="DMX159" s="44"/>
      <c r="DMY159" s="44"/>
      <c r="DMZ159" s="44"/>
      <c r="DNA159" s="44"/>
      <c r="DNB159" s="44"/>
      <c r="DNC159" s="44"/>
      <c r="DND159" s="44"/>
      <c r="DNE159" s="44"/>
      <c r="DNF159" s="44"/>
      <c r="DNG159" s="44"/>
      <c r="DNH159" s="44"/>
      <c r="DNI159" s="44"/>
      <c r="DNJ159" s="44"/>
      <c r="DNK159" s="44"/>
      <c r="DNL159" s="44"/>
      <c r="DNM159" s="44"/>
      <c r="DNN159" s="44"/>
      <c r="DNO159" s="44"/>
      <c r="DNP159" s="44"/>
      <c r="DNQ159" s="44"/>
      <c r="DNR159" s="44"/>
      <c r="DNS159" s="44"/>
      <c r="DNT159" s="44"/>
      <c r="DNU159" s="44"/>
      <c r="DNV159" s="44"/>
      <c r="DNW159" s="44"/>
      <c r="DNX159" s="44"/>
      <c r="DNY159" s="44"/>
      <c r="DNZ159" s="44"/>
      <c r="DOA159" s="44"/>
      <c r="DOB159" s="44"/>
      <c r="DOC159" s="44"/>
      <c r="DOD159" s="44"/>
      <c r="DOE159" s="44"/>
      <c r="DOF159" s="44"/>
      <c r="DOG159" s="44"/>
      <c r="DOH159" s="44"/>
      <c r="DOI159" s="44"/>
      <c r="DOJ159" s="44"/>
      <c r="DOK159" s="44"/>
      <c r="DOL159" s="44"/>
      <c r="DOM159" s="44"/>
      <c r="DON159" s="44"/>
      <c r="DOO159" s="44"/>
      <c r="DOP159" s="44"/>
      <c r="DOQ159" s="44"/>
      <c r="DOR159" s="44"/>
      <c r="DOS159" s="44"/>
      <c r="DOT159" s="44"/>
      <c r="DOU159" s="44"/>
      <c r="DOV159" s="44"/>
      <c r="DOW159" s="44"/>
      <c r="DOX159" s="44"/>
      <c r="DOY159" s="44"/>
      <c r="DOZ159" s="44"/>
      <c r="DPA159" s="44"/>
      <c r="DPB159" s="44"/>
      <c r="DPC159" s="44"/>
      <c r="DPD159" s="44"/>
      <c r="DPE159" s="44"/>
      <c r="DPF159" s="44"/>
      <c r="DPG159" s="44"/>
      <c r="DPH159" s="44"/>
      <c r="DPI159" s="44"/>
      <c r="DPJ159" s="44"/>
      <c r="DPK159" s="44"/>
      <c r="DPL159" s="44"/>
      <c r="DPM159" s="44"/>
      <c r="DPN159" s="44"/>
      <c r="DPO159" s="44"/>
      <c r="DPP159" s="44"/>
      <c r="DPQ159" s="44"/>
      <c r="DPR159" s="44"/>
      <c r="DPS159" s="44"/>
      <c r="DPT159" s="44"/>
      <c r="DPU159" s="44"/>
      <c r="DPV159" s="44"/>
      <c r="DPW159" s="44"/>
      <c r="DPX159" s="44"/>
      <c r="DPY159" s="44"/>
      <c r="DPZ159" s="44"/>
      <c r="DQA159" s="44"/>
      <c r="DQB159" s="44"/>
      <c r="DQC159" s="44"/>
      <c r="DQD159" s="44"/>
      <c r="DQE159" s="44"/>
      <c r="DQF159" s="44"/>
      <c r="DQG159" s="44"/>
      <c r="DQH159" s="44"/>
      <c r="DQI159" s="44"/>
      <c r="DQJ159" s="44"/>
      <c r="DQK159" s="44"/>
      <c r="DQL159" s="44"/>
      <c r="DQM159" s="44"/>
      <c r="DQN159" s="44"/>
      <c r="DQO159" s="44"/>
      <c r="DQP159" s="44"/>
      <c r="DQQ159" s="44"/>
      <c r="DQR159" s="44"/>
      <c r="DQS159" s="44"/>
      <c r="DQT159" s="44"/>
      <c r="DQU159" s="44"/>
      <c r="DQV159" s="44"/>
      <c r="DQW159" s="44"/>
      <c r="DQX159" s="44"/>
      <c r="DQY159" s="44"/>
      <c r="DQZ159" s="44"/>
      <c r="DRA159" s="44"/>
      <c r="DRB159" s="44"/>
      <c r="DRC159" s="44"/>
      <c r="DRD159" s="44"/>
      <c r="DRE159" s="44"/>
      <c r="DRF159" s="44"/>
      <c r="DRG159" s="44"/>
      <c r="DRH159" s="44"/>
      <c r="DRI159" s="44"/>
      <c r="DRJ159" s="44"/>
      <c r="DRK159" s="44"/>
      <c r="DRL159" s="44"/>
      <c r="DRM159" s="44"/>
      <c r="DRN159" s="44"/>
      <c r="DRO159" s="44"/>
      <c r="DRP159" s="44"/>
      <c r="DRQ159" s="44"/>
      <c r="DRR159" s="44"/>
      <c r="DRS159" s="44"/>
      <c r="DRT159" s="44"/>
      <c r="DRU159" s="44"/>
      <c r="DRV159" s="44"/>
      <c r="DRW159" s="44"/>
      <c r="DRX159" s="44"/>
      <c r="DRY159" s="44"/>
      <c r="DRZ159" s="44"/>
      <c r="DSA159" s="44"/>
      <c r="DSB159" s="44"/>
      <c r="DSC159" s="44"/>
      <c r="DSD159" s="44"/>
      <c r="DSE159" s="44"/>
      <c r="DSF159" s="44"/>
      <c r="DSG159" s="44"/>
      <c r="DSH159" s="44"/>
      <c r="DSI159" s="44"/>
      <c r="DSJ159" s="44"/>
      <c r="DSK159" s="44"/>
      <c r="DSL159" s="44"/>
      <c r="DSM159" s="44"/>
      <c r="DSN159" s="44"/>
      <c r="DSO159" s="44"/>
      <c r="DSP159" s="44"/>
      <c r="DSQ159" s="44"/>
      <c r="DSR159" s="44"/>
      <c r="DSS159" s="44"/>
      <c r="DST159" s="44"/>
      <c r="DSU159" s="44"/>
      <c r="DSV159" s="44"/>
      <c r="DSW159" s="44"/>
      <c r="DSX159" s="44"/>
      <c r="DSY159" s="44"/>
      <c r="DSZ159" s="44"/>
      <c r="DTA159" s="44"/>
      <c r="DTB159" s="44"/>
      <c r="DTC159" s="44"/>
      <c r="DTD159" s="44"/>
      <c r="DTE159" s="44"/>
      <c r="DTF159" s="44"/>
      <c r="DTG159" s="44"/>
      <c r="DTH159" s="44"/>
      <c r="DTI159" s="44"/>
      <c r="DTJ159" s="44"/>
      <c r="DTK159" s="44"/>
      <c r="DTL159" s="44"/>
      <c r="DTM159" s="44"/>
      <c r="DTN159" s="44"/>
      <c r="DTO159" s="44"/>
      <c r="DTP159" s="44"/>
      <c r="DTQ159" s="44"/>
      <c r="DTR159" s="44"/>
      <c r="DTS159" s="44"/>
      <c r="DTT159" s="44"/>
      <c r="DTU159" s="44"/>
      <c r="DTV159" s="44"/>
      <c r="DTW159" s="44"/>
      <c r="DTX159" s="44"/>
      <c r="DTY159" s="44"/>
      <c r="DTZ159" s="44"/>
      <c r="DUA159" s="44"/>
      <c r="DUB159" s="44"/>
      <c r="DUC159" s="44"/>
      <c r="DUD159" s="44"/>
      <c r="DUE159" s="44"/>
      <c r="DUF159" s="44"/>
      <c r="DUG159" s="44"/>
      <c r="DUH159" s="44"/>
      <c r="DUI159" s="44"/>
      <c r="DUJ159" s="44"/>
      <c r="DUK159" s="44"/>
      <c r="DUL159" s="44"/>
      <c r="DUM159" s="44"/>
      <c r="DUN159" s="44"/>
      <c r="DUO159" s="44"/>
      <c r="DUP159" s="44"/>
      <c r="DUQ159" s="44"/>
      <c r="DUR159" s="44"/>
      <c r="DUS159" s="44"/>
      <c r="DUT159" s="44"/>
      <c r="DUU159" s="44"/>
      <c r="DUV159" s="44"/>
      <c r="DUW159" s="44"/>
      <c r="DUX159" s="44"/>
      <c r="DUY159" s="44"/>
      <c r="DUZ159" s="44"/>
      <c r="DVA159" s="44"/>
      <c r="DVB159" s="44"/>
      <c r="DVC159" s="44"/>
      <c r="DVD159" s="44"/>
      <c r="DVE159" s="44"/>
      <c r="DVF159" s="44"/>
      <c r="DVG159" s="44"/>
      <c r="DVH159" s="44"/>
      <c r="DVI159" s="44"/>
      <c r="DVJ159" s="44"/>
      <c r="DVK159" s="44"/>
      <c r="DVL159" s="44"/>
      <c r="DVM159" s="44"/>
      <c r="DVN159" s="44"/>
      <c r="DVO159" s="44"/>
      <c r="DVP159" s="44"/>
      <c r="DVQ159" s="44"/>
      <c r="DVR159" s="44"/>
      <c r="DVS159" s="44"/>
      <c r="DVT159" s="44"/>
      <c r="DVU159" s="44"/>
      <c r="DVV159" s="44"/>
      <c r="DVW159" s="44"/>
      <c r="DVX159" s="44"/>
      <c r="DVY159" s="44"/>
      <c r="DVZ159" s="44"/>
      <c r="DWA159" s="44"/>
      <c r="DWB159" s="44"/>
      <c r="DWC159" s="44"/>
      <c r="DWD159" s="44"/>
      <c r="DWE159" s="44"/>
      <c r="DWF159" s="44"/>
      <c r="DWG159" s="44"/>
      <c r="DWH159" s="44"/>
      <c r="DWI159" s="44"/>
      <c r="DWJ159" s="44"/>
      <c r="DWK159" s="44"/>
      <c r="DWL159" s="44"/>
      <c r="DWM159" s="44"/>
      <c r="DWN159" s="44"/>
      <c r="DWO159" s="44"/>
      <c r="DWP159" s="44"/>
      <c r="DWQ159" s="44"/>
      <c r="DWR159" s="44"/>
      <c r="DWS159" s="44"/>
      <c r="DWT159" s="44"/>
      <c r="DWU159" s="44"/>
      <c r="DWV159" s="44"/>
      <c r="DWW159" s="44"/>
      <c r="DWX159" s="44"/>
      <c r="DWY159" s="44"/>
      <c r="DWZ159" s="44"/>
      <c r="DXA159" s="44"/>
      <c r="DXB159" s="44"/>
      <c r="DXC159" s="44"/>
      <c r="DXD159" s="44"/>
      <c r="DXE159" s="44"/>
      <c r="DXF159" s="44"/>
      <c r="DXG159" s="44"/>
      <c r="DXH159" s="44"/>
      <c r="DXI159" s="44"/>
      <c r="DXJ159" s="44"/>
      <c r="DXK159" s="44"/>
      <c r="DXL159" s="44"/>
      <c r="DXM159" s="44"/>
      <c r="DXN159" s="44"/>
      <c r="DXO159" s="44"/>
      <c r="DXP159" s="44"/>
      <c r="DXQ159" s="44"/>
      <c r="DXR159" s="44"/>
      <c r="DXS159" s="44"/>
      <c r="DXT159" s="44"/>
      <c r="DXU159" s="44"/>
      <c r="DXV159" s="44"/>
      <c r="DXW159" s="44"/>
      <c r="DXX159" s="44"/>
      <c r="DXY159" s="44"/>
      <c r="DXZ159" s="44"/>
      <c r="DYA159" s="44"/>
      <c r="DYB159" s="44"/>
      <c r="DYC159" s="44"/>
      <c r="DYD159" s="44"/>
      <c r="DYE159" s="44"/>
      <c r="DYF159" s="44"/>
      <c r="DYG159" s="44"/>
      <c r="DYH159" s="44"/>
      <c r="DYI159" s="44"/>
      <c r="DYJ159" s="44"/>
      <c r="DYK159" s="44"/>
      <c r="DYL159" s="44"/>
      <c r="DYM159" s="44"/>
      <c r="DYN159" s="44"/>
      <c r="DYO159" s="44"/>
      <c r="DYP159" s="44"/>
      <c r="DYQ159" s="44"/>
      <c r="DYR159" s="44"/>
      <c r="DYS159" s="44"/>
      <c r="DYT159" s="44"/>
      <c r="DYU159" s="44"/>
      <c r="DYV159" s="44"/>
      <c r="DYW159" s="44"/>
      <c r="DYX159" s="44"/>
      <c r="DYY159" s="44"/>
      <c r="DYZ159" s="44"/>
      <c r="DZA159" s="44"/>
      <c r="DZB159" s="44"/>
      <c r="DZC159" s="44"/>
      <c r="DZD159" s="44"/>
      <c r="DZE159" s="44"/>
      <c r="DZF159" s="44"/>
      <c r="DZG159" s="44"/>
      <c r="DZH159" s="44"/>
      <c r="DZI159" s="44"/>
      <c r="DZJ159" s="44"/>
      <c r="DZK159" s="44"/>
      <c r="DZL159" s="44"/>
      <c r="DZM159" s="44"/>
      <c r="DZN159" s="44"/>
      <c r="DZO159" s="44"/>
      <c r="DZP159" s="44"/>
      <c r="DZQ159" s="44"/>
      <c r="DZR159" s="44"/>
      <c r="DZS159" s="44"/>
      <c r="DZT159" s="44"/>
      <c r="DZU159" s="44"/>
      <c r="DZV159" s="44"/>
      <c r="DZW159" s="44"/>
      <c r="DZX159" s="44"/>
      <c r="DZY159" s="44"/>
      <c r="DZZ159" s="44"/>
      <c r="EAA159" s="44"/>
      <c r="EAB159" s="44"/>
      <c r="EAC159" s="44"/>
      <c r="EAD159" s="44"/>
      <c r="EAE159" s="44"/>
      <c r="EAF159" s="44"/>
      <c r="EAG159" s="44"/>
      <c r="EAH159" s="44"/>
      <c r="EAI159" s="44"/>
      <c r="EAJ159" s="44"/>
      <c r="EAK159" s="44"/>
      <c r="EAL159" s="44"/>
      <c r="EAM159" s="44"/>
      <c r="EAN159" s="44"/>
      <c r="EAO159" s="44"/>
      <c r="EAP159" s="44"/>
      <c r="EAQ159" s="44"/>
      <c r="EAR159" s="44"/>
      <c r="EAS159" s="44"/>
      <c r="EAT159" s="44"/>
      <c r="EAU159" s="44"/>
      <c r="EAV159" s="44"/>
      <c r="EAW159" s="44"/>
      <c r="EAX159" s="44"/>
      <c r="EAY159" s="44"/>
      <c r="EAZ159" s="44"/>
      <c r="EBA159" s="44"/>
      <c r="EBB159" s="44"/>
      <c r="EBC159" s="44"/>
      <c r="EBD159" s="44"/>
      <c r="EBE159" s="44"/>
      <c r="EBF159" s="44"/>
      <c r="EBG159" s="44"/>
      <c r="EBH159" s="44"/>
      <c r="EBI159" s="44"/>
      <c r="EBJ159" s="44"/>
      <c r="EBK159" s="44"/>
      <c r="EBL159" s="44"/>
      <c r="EBM159" s="44"/>
      <c r="EBN159" s="44"/>
      <c r="EBO159" s="44"/>
      <c r="EBP159" s="44"/>
      <c r="EBQ159" s="44"/>
      <c r="EBR159" s="44"/>
      <c r="EBS159" s="44"/>
      <c r="EBT159" s="44"/>
      <c r="EBU159" s="44"/>
      <c r="EBV159" s="44"/>
      <c r="EBW159" s="44"/>
      <c r="EBX159" s="44"/>
      <c r="EBY159" s="44"/>
      <c r="EBZ159" s="44"/>
      <c r="ECA159" s="44"/>
      <c r="ECB159" s="44"/>
      <c r="ECC159" s="44"/>
      <c r="ECD159" s="44"/>
      <c r="ECE159" s="44"/>
      <c r="ECF159" s="44"/>
      <c r="ECG159" s="44"/>
      <c r="ECH159" s="44"/>
      <c r="ECI159" s="44"/>
      <c r="ECJ159" s="44"/>
      <c r="ECK159" s="44"/>
      <c r="ECL159" s="44"/>
      <c r="ECM159" s="44"/>
      <c r="ECN159" s="44"/>
      <c r="ECO159" s="44"/>
      <c r="ECP159" s="44"/>
      <c r="ECQ159" s="44"/>
      <c r="ECR159" s="44"/>
      <c r="ECS159" s="44"/>
      <c r="ECT159" s="44"/>
      <c r="ECU159" s="44"/>
      <c r="ECV159" s="44"/>
      <c r="ECW159" s="44"/>
      <c r="ECX159" s="44"/>
      <c r="ECY159" s="44"/>
      <c r="ECZ159" s="44"/>
      <c r="EDA159" s="44"/>
      <c r="EDB159" s="44"/>
      <c r="EDC159" s="44"/>
      <c r="EDD159" s="44"/>
      <c r="EDE159" s="44"/>
      <c r="EDF159" s="44"/>
      <c r="EDG159" s="44"/>
      <c r="EDH159" s="44"/>
      <c r="EDI159" s="44"/>
      <c r="EDJ159" s="44"/>
      <c r="EDK159" s="44"/>
      <c r="EDL159" s="44"/>
      <c r="EDM159" s="44"/>
      <c r="EDN159" s="44"/>
      <c r="EDO159" s="44"/>
      <c r="EDP159" s="44"/>
      <c r="EDQ159" s="44"/>
      <c r="EDR159" s="44"/>
      <c r="EDS159" s="44"/>
      <c r="EDT159" s="44"/>
      <c r="EDU159" s="44"/>
      <c r="EDV159" s="44"/>
      <c r="EDW159" s="44"/>
      <c r="EDX159" s="44"/>
      <c r="EDY159" s="44"/>
      <c r="EDZ159" s="44"/>
      <c r="EEA159" s="44"/>
      <c r="EEB159" s="44"/>
      <c r="EEC159" s="44"/>
      <c r="EED159" s="44"/>
      <c r="EEE159" s="44"/>
      <c r="EEF159" s="44"/>
      <c r="EEG159" s="44"/>
      <c r="EEH159" s="44"/>
      <c r="EEI159" s="44"/>
      <c r="EEJ159" s="44"/>
      <c r="EEK159" s="44"/>
      <c r="EEL159" s="44"/>
      <c r="EEM159" s="44"/>
      <c r="EEN159" s="44"/>
      <c r="EEO159" s="44"/>
      <c r="EEP159" s="44"/>
      <c r="EEQ159" s="44"/>
      <c r="EER159" s="44"/>
      <c r="EES159" s="44"/>
      <c r="EET159" s="44"/>
      <c r="EEU159" s="44"/>
      <c r="EEV159" s="44"/>
      <c r="EEW159" s="44"/>
      <c r="EEX159" s="44"/>
      <c r="EEY159" s="44"/>
      <c r="EEZ159" s="44"/>
      <c r="EFA159" s="44"/>
      <c r="EFB159" s="44"/>
      <c r="EFC159" s="44"/>
      <c r="EFD159" s="44"/>
      <c r="EFE159" s="44"/>
      <c r="EFF159" s="44"/>
      <c r="EFG159" s="44"/>
      <c r="EFH159" s="44"/>
      <c r="EFI159" s="44"/>
      <c r="EFJ159" s="44"/>
      <c r="EFK159" s="44"/>
      <c r="EFL159" s="44"/>
      <c r="EFM159" s="44"/>
      <c r="EFN159" s="44"/>
      <c r="EFO159" s="44"/>
      <c r="EFP159" s="44"/>
      <c r="EFQ159" s="44"/>
      <c r="EFR159" s="44"/>
      <c r="EFS159" s="44"/>
      <c r="EFT159" s="44"/>
      <c r="EFU159" s="44"/>
      <c r="EFV159" s="44"/>
      <c r="EFW159" s="44"/>
      <c r="EFX159" s="44"/>
      <c r="EFY159" s="44"/>
      <c r="EFZ159" s="44"/>
      <c r="EGA159" s="44"/>
      <c r="EGB159" s="44"/>
      <c r="EGC159" s="44"/>
      <c r="EGD159" s="44"/>
      <c r="EGE159" s="44"/>
      <c r="EGF159" s="44"/>
      <c r="EGG159" s="44"/>
      <c r="EGH159" s="44"/>
      <c r="EGI159" s="44"/>
      <c r="EGJ159" s="44"/>
      <c r="EGK159" s="44"/>
      <c r="EGL159" s="44"/>
      <c r="EGM159" s="44"/>
      <c r="EGN159" s="44"/>
      <c r="EGO159" s="44"/>
      <c r="EGP159" s="44"/>
      <c r="EGQ159" s="44"/>
      <c r="EGR159" s="44"/>
      <c r="EGS159" s="44"/>
      <c r="EGT159" s="44"/>
      <c r="EGU159" s="44"/>
      <c r="EGV159" s="44"/>
      <c r="EGW159" s="44"/>
      <c r="EGX159" s="44"/>
      <c r="EGY159" s="44"/>
      <c r="EGZ159" s="44"/>
      <c r="EHA159" s="44"/>
      <c r="EHB159" s="44"/>
      <c r="EHC159" s="44"/>
      <c r="EHD159" s="44"/>
      <c r="EHE159" s="44"/>
      <c r="EHF159" s="44"/>
      <c r="EHG159" s="44"/>
      <c r="EHH159" s="44"/>
      <c r="EHI159" s="44"/>
      <c r="EHJ159" s="44"/>
      <c r="EHK159" s="44"/>
      <c r="EHL159" s="44"/>
      <c r="EHM159" s="44"/>
      <c r="EHN159" s="44"/>
      <c r="EHO159" s="44"/>
      <c r="EHP159" s="44"/>
      <c r="EHQ159" s="44"/>
      <c r="EHR159" s="44"/>
      <c r="EHS159" s="44"/>
      <c r="EHT159" s="44"/>
      <c r="EHU159" s="44"/>
      <c r="EHV159" s="44"/>
      <c r="EHW159" s="44"/>
      <c r="EHX159" s="44"/>
      <c r="EHY159" s="44"/>
      <c r="EHZ159" s="44"/>
      <c r="EIA159" s="44"/>
      <c r="EIB159" s="44"/>
      <c r="EIC159" s="44"/>
      <c r="EID159" s="44"/>
      <c r="EIE159" s="44"/>
      <c r="EIF159" s="44"/>
      <c r="EIG159" s="44"/>
      <c r="EIH159" s="44"/>
      <c r="EII159" s="44"/>
      <c r="EIJ159" s="44"/>
      <c r="EIK159" s="44"/>
      <c r="EIL159" s="44"/>
      <c r="EIM159" s="44"/>
      <c r="EIN159" s="44"/>
      <c r="EIO159" s="44"/>
      <c r="EIP159" s="44"/>
      <c r="EIQ159" s="44"/>
      <c r="EIR159" s="44"/>
      <c r="EIS159" s="44"/>
      <c r="EIT159" s="44"/>
      <c r="EIU159" s="44"/>
      <c r="EIV159" s="44"/>
      <c r="EIW159" s="44"/>
      <c r="EIX159" s="44"/>
      <c r="EIY159" s="44"/>
      <c r="EIZ159" s="44"/>
      <c r="EJA159" s="44"/>
      <c r="EJB159" s="44"/>
      <c r="EJC159" s="44"/>
      <c r="EJD159" s="44"/>
      <c r="EJE159" s="44"/>
      <c r="EJF159" s="44"/>
      <c r="EJG159" s="44"/>
      <c r="EJH159" s="44"/>
      <c r="EJI159" s="44"/>
      <c r="EJJ159" s="44"/>
      <c r="EJK159" s="44"/>
      <c r="EJL159" s="44"/>
      <c r="EJM159" s="44"/>
      <c r="EJN159" s="44"/>
      <c r="EJO159" s="44"/>
      <c r="EJP159" s="44"/>
      <c r="EJQ159" s="44"/>
      <c r="EJR159" s="44"/>
      <c r="EJS159" s="44"/>
      <c r="EJT159" s="44"/>
      <c r="EJU159" s="44"/>
      <c r="EJV159" s="44"/>
      <c r="EJW159" s="44"/>
      <c r="EJX159" s="44"/>
      <c r="EJY159" s="44"/>
      <c r="EJZ159" s="44"/>
      <c r="EKA159" s="44"/>
      <c r="EKB159" s="44"/>
      <c r="EKC159" s="44"/>
      <c r="EKD159" s="44"/>
      <c r="EKE159" s="44"/>
      <c r="EKF159" s="44"/>
      <c r="EKG159" s="44"/>
      <c r="EKH159" s="44"/>
      <c r="EKI159" s="44"/>
      <c r="EKJ159" s="44"/>
      <c r="EKK159" s="44"/>
      <c r="EKL159" s="44"/>
      <c r="EKM159" s="44"/>
      <c r="EKN159" s="44"/>
      <c r="EKO159" s="44"/>
      <c r="EKP159" s="44"/>
      <c r="EKQ159" s="44"/>
      <c r="EKR159" s="44"/>
      <c r="EKS159" s="44"/>
      <c r="EKT159" s="44"/>
      <c r="EKU159" s="44"/>
      <c r="EKV159" s="44"/>
      <c r="EKW159" s="44"/>
      <c r="EKX159" s="44"/>
      <c r="EKY159" s="44"/>
      <c r="EKZ159" s="44"/>
      <c r="ELA159" s="44"/>
      <c r="ELB159" s="44"/>
      <c r="ELC159" s="44"/>
      <c r="ELD159" s="44"/>
      <c r="ELE159" s="44"/>
      <c r="ELF159" s="44"/>
      <c r="ELG159" s="44"/>
      <c r="ELH159" s="44"/>
      <c r="ELI159" s="44"/>
      <c r="ELJ159" s="44"/>
      <c r="ELK159" s="44"/>
      <c r="ELL159" s="44"/>
      <c r="ELM159" s="44"/>
      <c r="ELN159" s="44"/>
      <c r="ELO159" s="44"/>
      <c r="ELP159" s="44"/>
      <c r="ELQ159" s="44"/>
      <c r="ELR159" s="44"/>
      <c r="ELS159" s="44"/>
      <c r="ELT159" s="44"/>
      <c r="ELU159" s="44"/>
      <c r="ELV159" s="44"/>
      <c r="ELW159" s="44"/>
      <c r="ELX159" s="44"/>
      <c r="ELY159" s="44"/>
      <c r="ELZ159" s="44"/>
      <c r="EMA159" s="44"/>
      <c r="EMB159" s="44"/>
      <c r="EMC159" s="44"/>
      <c r="EMD159" s="44"/>
      <c r="EME159" s="44"/>
      <c r="EMF159" s="44"/>
      <c r="EMG159" s="44"/>
      <c r="EMH159" s="44"/>
      <c r="EMI159" s="44"/>
      <c r="EMJ159" s="44"/>
      <c r="EMK159" s="44"/>
      <c r="EML159" s="44"/>
      <c r="EMM159" s="44"/>
      <c r="EMN159" s="44"/>
      <c r="EMO159" s="44"/>
      <c r="EMP159" s="44"/>
      <c r="EMQ159" s="44"/>
      <c r="EMR159" s="44"/>
      <c r="EMS159" s="44"/>
      <c r="EMT159" s="44"/>
      <c r="EMU159" s="44"/>
      <c r="EMV159" s="44"/>
      <c r="EMW159" s="44"/>
      <c r="EMX159" s="44"/>
      <c r="EMY159" s="44"/>
      <c r="EMZ159" s="44"/>
      <c r="ENA159" s="44"/>
      <c r="ENB159" s="44"/>
      <c r="ENC159" s="44"/>
      <c r="END159" s="44"/>
      <c r="ENE159" s="44"/>
      <c r="ENF159" s="44"/>
      <c r="ENG159" s="44"/>
      <c r="ENH159" s="44"/>
      <c r="ENI159" s="44"/>
      <c r="ENJ159" s="44"/>
      <c r="ENK159" s="44"/>
      <c r="ENL159" s="44"/>
      <c r="ENM159" s="44"/>
      <c r="ENN159" s="44"/>
      <c r="ENO159" s="44"/>
      <c r="ENP159" s="44"/>
      <c r="ENQ159" s="44"/>
      <c r="ENR159" s="44"/>
      <c r="ENS159" s="44"/>
      <c r="ENT159" s="44"/>
      <c r="ENU159" s="44"/>
      <c r="ENV159" s="44"/>
      <c r="ENW159" s="44"/>
      <c r="ENX159" s="44"/>
      <c r="ENY159" s="44"/>
      <c r="ENZ159" s="44"/>
      <c r="EOA159" s="44"/>
      <c r="EOB159" s="44"/>
      <c r="EOC159" s="44"/>
      <c r="EOD159" s="44"/>
      <c r="EOE159" s="44"/>
      <c r="EOF159" s="44"/>
      <c r="EOG159" s="44"/>
      <c r="EOH159" s="44"/>
      <c r="EOI159" s="44"/>
      <c r="EOJ159" s="44"/>
      <c r="EOK159" s="44"/>
      <c r="EOL159" s="44"/>
      <c r="EOM159" s="44"/>
      <c r="EON159" s="44"/>
      <c r="EOO159" s="44"/>
      <c r="EOP159" s="44"/>
      <c r="EOQ159" s="44"/>
      <c r="EOR159" s="44"/>
      <c r="EOS159" s="44"/>
      <c r="EOT159" s="44"/>
      <c r="EOU159" s="44"/>
      <c r="EOV159" s="44"/>
      <c r="EOW159" s="44"/>
      <c r="EOX159" s="44"/>
      <c r="EOY159" s="44"/>
      <c r="EOZ159" s="44"/>
      <c r="EPA159" s="44"/>
      <c r="EPB159" s="44"/>
      <c r="EPC159" s="44"/>
      <c r="EPD159" s="44"/>
      <c r="EPE159" s="44"/>
      <c r="EPF159" s="44"/>
      <c r="EPG159" s="44"/>
      <c r="EPH159" s="44"/>
      <c r="EPI159" s="44"/>
      <c r="EPJ159" s="44"/>
      <c r="EPK159" s="44"/>
      <c r="EPL159" s="44"/>
      <c r="EPM159" s="44"/>
      <c r="EPN159" s="44"/>
      <c r="EPO159" s="44"/>
      <c r="EPP159" s="44"/>
      <c r="EPQ159" s="44"/>
      <c r="EPR159" s="44"/>
      <c r="EPS159" s="44"/>
      <c r="EPT159" s="44"/>
      <c r="EPU159" s="44"/>
      <c r="EPV159" s="44"/>
      <c r="EPW159" s="44"/>
      <c r="EPX159" s="44"/>
      <c r="EPY159" s="44"/>
      <c r="EPZ159" s="44"/>
      <c r="EQA159" s="44"/>
      <c r="EQB159" s="44"/>
      <c r="EQC159" s="44"/>
      <c r="EQD159" s="44"/>
      <c r="EQE159" s="44"/>
      <c r="EQF159" s="44"/>
      <c r="EQG159" s="44"/>
      <c r="EQH159" s="44"/>
      <c r="EQI159" s="44"/>
      <c r="EQJ159" s="44"/>
      <c r="EQK159" s="44"/>
      <c r="EQL159" s="44"/>
      <c r="EQM159" s="44"/>
      <c r="EQN159" s="44"/>
      <c r="EQO159" s="44"/>
      <c r="EQP159" s="44"/>
      <c r="EQQ159" s="44"/>
      <c r="EQR159" s="44"/>
      <c r="EQS159" s="44"/>
      <c r="EQT159" s="44"/>
      <c r="EQU159" s="44"/>
      <c r="EQV159" s="44"/>
      <c r="EQW159" s="44"/>
      <c r="EQX159" s="44"/>
      <c r="EQY159" s="44"/>
      <c r="EQZ159" s="44"/>
      <c r="ERA159" s="44"/>
      <c r="ERB159" s="44"/>
      <c r="ERC159" s="44"/>
      <c r="ERD159" s="44"/>
      <c r="ERE159" s="44"/>
      <c r="ERF159" s="44"/>
      <c r="ERG159" s="44"/>
      <c r="ERH159" s="44"/>
      <c r="ERI159" s="44"/>
      <c r="ERJ159" s="44"/>
      <c r="ERK159" s="44"/>
      <c r="ERL159" s="44"/>
      <c r="ERM159" s="44"/>
      <c r="ERN159" s="44"/>
      <c r="ERO159" s="44"/>
      <c r="ERP159" s="44"/>
      <c r="ERQ159" s="44"/>
      <c r="ERR159" s="44"/>
      <c r="ERS159" s="44"/>
      <c r="ERT159" s="44"/>
      <c r="ERU159" s="44"/>
      <c r="ERV159" s="44"/>
      <c r="ERW159" s="44"/>
      <c r="ERX159" s="44"/>
      <c r="ERY159" s="44"/>
      <c r="ERZ159" s="44"/>
      <c r="ESA159" s="44"/>
      <c r="ESB159" s="44"/>
      <c r="ESC159" s="44"/>
      <c r="ESD159" s="44"/>
      <c r="ESE159" s="44"/>
      <c r="ESF159" s="44"/>
      <c r="ESG159" s="44"/>
      <c r="ESH159" s="44"/>
      <c r="ESI159" s="44"/>
      <c r="ESJ159" s="44"/>
      <c r="ESK159" s="44"/>
      <c r="ESL159" s="44"/>
      <c r="ESM159" s="44"/>
      <c r="ESN159" s="44"/>
      <c r="ESO159" s="44"/>
      <c r="ESP159" s="44"/>
      <c r="ESQ159" s="44"/>
      <c r="ESR159" s="44"/>
      <c r="ESS159" s="44"/>
      <c r="EST159" s="44"/>
      <c r="ESU159" s="44"/>
      <c r="ESV159" s="44"/>
      <c r="ESW159" s="44"/>
      <c r="ESX159" s="44"/>
      <c r="ESY159" s="44"/>
      <c r="ESZ159" s="44"/>
      <c r="ETA159" s="44"/>
      <c r="ETB159" s="44"/>
      <c r="ETC159" s="44"/>
      <c r="ETD159" s="44"/>
      <c r="ETE159" s="44"/>
      <c r="ETF159" s="44"/>
      <c r="ETG159" s="44"/>
      <c r="ETH159" s="44"/>
      <c r="ETI159" s="44"/>
      <c r="ETJ159" s="44"/>
      <c r="ETK159" s="44"/>
      <c r="ETL159" s="44"/>
      <c r="ETM159" s="44"/>
      <c r="ETN159" s="44"/>
      <c r="ETO159" s="44"/>
      <c r="ETP159" s="44"/>
      <c r="ETQ159" s="44"/>
      <c r="ETR159" s="44"/>
      <c r="ETS159" s="44"/>
      <c r="ETT159" s="44"/>
      <c r="ETU159" s="44"/>
      <c r="ETV159" s="44"/>
      <c r="ETW159" s="44"/>
      <c r="ETX159" s="44"/>
      <c r="ETY159" s="44"/>
      <c r="ETZ159" s="44"/>
      <c r="EUA159" s="44"/>
      <c r="EUB159" s="44"/>
      <c r="EUC159" s="44"/>
      <c r="EUD159" s="44"/>
      <c r="EUE159" s="44"/>
      <c r="EUF159" s="44"/>
      <c r="EUG159" s="44"/>
      <c r="EUH159" s="44"/>
      <c r="EUI159" s="44"/>
      <c r="EUJ159" s="44"/>
      <c r="EUK159" s="44"/>
      <c r="EUL159" s="44"/>
      <c r="EUM159" s="44"/>
      <c r="EUN159" s="44"/>
      <c r="EUO159" s="44"/>
      <c r="EUP159" s="44"/>
      <c r="EUQ159" s="44"/>
      <c r="EUR159" s="44"/>
      <c r="EUS159" s="44"/>
      <c r="EUT159" s="44"/>
      <c r="EUU159" s="44"/>
      <c r="EUV159" s="44"/>
      <c r="EUW159" s="44"/>
      <c r="EUX159" s="44"/>
      <c r="EUY159" s="44"/>
      <c r="EUZ159" s="44"/>
      <c r="EVA159" s="44"/>
      <c r="EVB159" s="44"/>
      <c r="EVC159" s="44"/>
      <c r="EVD159" s="44"/>
      <c r="EVE159" s="44"/>
      <c r="EVF159" s="44"/>
      <c r="EVG159" s="44"/>
      <c r="EVH159" s="44"/>
      <c r="EVI159" s="44"/>
      <c r="EVJ159" s="44"/>
      <c r="EVK159" s="44"/>
      <c r="EVL159" s="44"/>
      <c r="EVM159" s="44"/>
      <c r="EVN159" s="44"/>
      <c r="EVO159" s="44"/>
      <c r="EVP159" s="44"/>
      <c r="EVQ159" s="44"/>
      <c r="EVR159" s="44"/>
      <c r="EVS159" s="44"/>
      <c r="EVT159" s="44"/>
      <c r="EVU159" s="44"/>
      <c r="EVV159" s="44"/>
      <c r="EVW159" s="44"/>
      <c r="EVX159" s="44"/>
      <c r="EVY159" s="44"/>
      <c r="EVZ159" s="44"/>
      <c r="EWA159" s="44"/>
      <c r="EWB159" s="44"/>
      <c r="EWC159" s="44"/>
      <c r="EWD159" s="44"/>
      <c r="EWE159" s="44"/>
      <c r="EWF159" s="44"/>
      <c r="EWG159" s="44"/>
      <c r="EWH159" s="44"/>
      <c r="EWI159" s="44"/>
      <c r="EWJ159" s="44"/>
      <c r="EWK159" s="44"/>
      <c r="EWL159" s="44"/>
      <c r="EWM159" s="44"/>
      <c r="EWN159" s="44"/>
      <c r="EWO159" s="44"/>
      <c r="EWP159" s="44"/>
      <c r="EWQ159" s="44"/>
      <c r="EWR159" s="44"/>
      <c r="EWS159" s="44"/>
      <c r="EWT159" s="44"/>
      <c r="EWU159" s="44"/>
      <c r="EWV159" s="44"/>
      <c r="EWW159" s="44"/>
      <c r="EWX159" s="44"/>
      <c r="EWY159" s="44"/>
      <c r="EWZ159" s="44"/>
      <c r="EXA159" s="44"/>
      <c r="EXB159" s="44"/>
      <c r="EXC159" s="44"/>
      <c r="EXD159" s="44"/>
      <c r="EXE159" s="44"/>
      <c r="EXF159" s="44"/>
      <c r="EXG159" s="44"/>
      <c r="EXH159" s="44"/>
      <c r="EXI159" s="44"/>
      <c r="EXJ159" s="44"/>
      <c r="EXK159" s="44"/>
      <c r="EXL159" s="44"/>
      <c r="EXM159" s="44"/>
      <c r="EXN159" s="44"/>
      <c r="EXO159" s="44"/>
      <c r="EXP159" s="44"/>
      <c r="EXQ159" s="44"/>
      <c r="EXR159" s="44"/>
      <c r="EXS159" s="44"/>
      <c r="EXT159" s="44"/>
      <c r="EXU159" s="44"/>
      <c r="EXV159" s="44"/>
      <c r="EXW159" s="44"/>
      <c r="EXX159" s="44"/>
      <c r="EXY159" s="44"/>
      <c r="EXZ159" s="44"/>
      <c r="EYA159" s="44"/>
      <c r="EYB159" s="44"/>
      <c r="EYC159" s="44"/>
      <c r="EYD159" s="44"/>
      <c r="EYE159" s="44"/>
      <c r="EYF159" s="44"/>
      <c r="EYG159" s="44"/>
      <c r="EYH159" s="44"/>
      <c r="EYI159" s="44"/>
      <c r="EYJ159" s="44"/>
      <c r="EYK159" s="44"/>
      <c r="EYL159" s="44"/>
      <c r="EYM159" s="44"/>
      <c r="EYN159" s="44"/>
      <c r="EYO159" s="44"/>
      <c r="EYP159" s="44"/>
      <c r="EYQ159" s="44"/>
      <c r="EYR159" s="44"/>
      <c r="EYS159" s="44"/>
      <c r="EYT159" s="44"/>
      <c r="EYU159" s="44"/>
      <c r="EYV159" s="44"/>
      <c r="EYW159" s="44"/>
      <c r="EYX159" s="44"/>
      <c r="EYY159" s="44"/>
      <c r="EYZ159" s="44"/>
      <c r="EZA159" s="44"/>
      <c r="EZB159" s="44"/>
      <c r="EZC159" s="44"/>
      <c r="EZD159" s="44"/>
      <c r="EZE159" s="44"/>
      <c r="EZF159" s="44"/>
      <c r="EZG159" s="44"/>
      <c r="EZH159" s="44"/>
      <c r="EZI159" s="44"/>
      <c r="EZJ159" s="44"/>
      <c r="EZK159" s="44"/>
      <c r="EZL159" s="44"/>
      <c r="EZM159" s="44"/>
      <c r="EZN159" s="44"/>
      <c r="EZO159" s="44"/>
      <c r="EZP159" s="44"/>
      <c r="EZQ159" s="44"/>
      <c r="EZR159" s="44"/>
      <c r="EZS159" s="44"/>
      <c r="EZT159" s="44"/>
      <c r="EZU159" s="44"/>
      <c r="EZV159" s="44"/>
      <c r="EZW159" s="44"/>
      <c r="EZX159" s="44"/>
      <c r="EZY159" s="44"/>
      <c r="EZZ159" s="44"/>
      <c r="FAA159" s="44"/>
      <c r="FAB159" s="44"/>
      <c r="FAC159" s="44"/>
      <c r="FAD159" s="44"/>
      <c r="FAE159" s="44"/>
      <c r="FAF159" s="44"/>
      <c r="FAG159" s="44"/>
      <c r="FAH159" s="44"/>
      <c r="FAI159" s="44"/>
      <c r="FAJ159" s="44"/>
      <c r="FAK159" s="44"/>
      <c r="FAL159" s="44"/>
      <c r="FAM159" s="44"/>
      <c r="FAN159" s="44"/>
      <c r="FAO159" s="44"/>
      <c r="FAP159" s="44"/>
      <c r="FAQ159" s="44"/>
      <c r="FAR159" s="44"/>
      <c r="FAS159" s="44"/>
      <c r="FAT159" s="44"/>
      <c r="FAU159" s="44"/>
      <c r="FAV159" s="44"/>
      <c r="FAW159" s="44"/>
      <c r="FAX159" s="44"/>
      <c r="FAY159" s="44"/>
      <c r="FAZ159" s="44"/>
      <c r="FBA159" s="44"/>
      <c r="FBB159" s="44"/>
      <c r="FBC159" s="44"/>
      <c r="FBD159" s="44"/>
      <c r="FBE159" s="44"/>
      <c r="FBF159" s="44"/>
      <c r="FBG159" s="44"/>
      <c r="FBH159" s="44"/>
      <c r="FBI159" s="44"/>
      <c r="FBJ159" s="44"/>
      <c r="FBK159" s="44"/>
      <c r="FBL159" s="44"/>
      <c r="FBM159" s="44"/>
      <c r="FBN159" s="44"/>
      <c r="FBO159" s="44"/>
      <c r="FBP159" s="44"/>
      <c r="FBQ159" s="44"/>
      <c r="FBR159" s="44"/>
      <c r="FBS159" s="44"/>
      <c r="FBT159" s="44"/>
      <c r="FBU159" s="44"/>
      <c r="FBV159" s="44"/>
      <c r="FBW159" s="44"/>
      <c r="FBX159" s="44"/>
      <c r="FBY159" s="44"/>
      <c r="FBZ159" s="44"/>
      <c r="FCA159" s="44"/>
      <c r="FCB159" s="44"/>
      <c r="FCC159" s="44"/>
      <c r="FCD159" s="44"/>
      <c r="FCE159" s="44"/>
      <c r="FCF159" s="44"/>
      <c r="FCG159" s="44"/>
      <c r="FCH159" s="44"/>
      <c r="FCI159" s="44"/>
      <c r="FCJ159" s="44"/>
      <c r="FCK159" s="44"/>
      <c r="FCL159" s="44"/>
      <c r="FCM159" s="44"/>
      <c r="FCN159" s="44"/>
      <c r="FCO159" s="44"/>
      <c r="FCP159" s="44"/>
      <c r="FCQ159" s="44"/>
      <c r="FCR159" s="44"/>
      <c r="FCS159" s="44"/>
      <c r="FCT159" s="44"/>
      <c r="FCU159" s="44"/>
      <c r="FCV159" s="44"/>
      <c r="FCW159" s="44"/>
      <c r="FCX159" s="44"/>
      <c r="FCY159" s="44"/>
      <c r="FCZ159" s="44"/>
      <c r="FDA159" s="44"/>
      <c r="FDB159" s="44"/>
      <c r="FDC159" s="44"/>
      <c r="FDD159" s="44"/>
      <c r="FDE159" s="44"/>
      <c r="FDF159" s="44"/>
      <c r="FDG159" s="44"/>
      <c r="FDH159" s="44"/>
      <c r="FDI159" s="44"/>
      <c r="FDJ159" s="44"/>
      <c r="FDK159" s="44"/>
      <c r="FDL159" s="44"/>
      <c r="FDM159" s="44"/>
      <c r="FDN159" s="44"/>
      <c r="FDO159" s="44"/>
      <c r="FDP159" s="44"/>
      <c r="FDQ159" s="44"/>
      <c r="FDR159" s="44"/>
      <c r="FDS159" s="44"/>
      <c r="FDT159" s="44"/>
      <c r="FDU159" s="44"/>
      <c r="FDV159" s="44"/>
      <c r="FDW159" s="44"/>
      <c r="FDX159" s="44"/>
      <c r="FDY159" s="44"/>
      <c r="FDZ159" s="44"/>
      <c r="FEA159" s="44"/>
      <c r="FEB159" s="44"/>
      <c r="FEC159" s="44"/>
      <c r="FED159" s="44"/>
      <c r="FEE159" s="44"/>
      <c r="FEF159" s="44"/>
      <c r="FEG159" s="44"/>
      <c r="FEH159" s="44"/>
      <c r="FEI159" s="44"/>
      <c r="FEJ159" s="44"/>
      <c r="FEK159" s="44"/>
      <c r="FEL159" s="44"/>
      <c r="FEM159" s="44"/>
      <c r="FEN159" s="44"/>
      <c r="FEO159" s="44"/>
      <c r="FEP159" s="44"/>
      <c r="FEQ159" s="44"/>
      <c r="FER159" s="44"/>
      <c r="FES159" s="44"/>
      <c r="FET159" s="44"/>
      <c r="FEU159" s="44"/>
      <c r="FEV159" s="44"/>
      <c r="FEW159" s="44"/>
      <c r="FEX159" s="44"/>
      <c r="FEY159" s="44"/>
      <c r="FEZ159" s="44"/>
      <c r="FFA159" s="44"/>
      <c r="FFB159" s="44"/>
      <c r="FFC159" s="44"/>
      <c r="FFD159" s="44"/>
      <c r="FFE159" s="44"/>
      <c r="FFF159" s="44"/>
      <c r="FFG159" s="44"/>
      <c r="FFH159" s="44"/>
      <c r="FFI159" s="44"/>
      <c r="FFJ159" s="44"/>
      <c r="FFK159" s="44"/>
      <c r="FFL159" s="44"/>
      <c r="FFM159" s="44"/>
      <c r="FFN159" s="44"/>
      <c r="FFO159" s="44"/>
      <c r="FFP159" s="44"/>
      <c r="FFQ159" s="44"/>
      <c r="FFR159" s="44"/>
      <c r="FFS159" s="44"/>
      <c r="FFT159" s="44"/>
      <c r="FFU159" s="44"/>
      <c r="FFV159" s="44"/>
      <c r="FFW159" s="44"/>
      <c r="FFX159" s="44"/>
      <c r="FFY159" s="44"/>
      <c r="FFZ159" s="44"/>
      <c r="FGA159" s="44"/>
      <c r="FGB159" s="44"/>
      <c r="FGC159" s="44"/>
      <c r="FGD159" s="44"/>
      <c r="FGE159" s="44"/>
      <c r="FGF159" s="44"/>
      <c r="FGG159" s="44"/>
      <c r="FGH159" s="44"/>
      <c r="FGI159" s="44"/>
      <c r="FGJ159" s="44"/>
      <c r="FGK159" s="44"/>
      <c r="FGL159" s="44"/>
      <c r="FGM159" s="44"/>
      <c r="FGN159" s="44"/>
      <c r="FGO159" s="44"/>
      <c r="FGP159" s="44"/>
      <c r="FGQ159" s="44"/>
      <c r="FGR159" s="44"/>
      <c r="FGS159" s="44"/>
      <c r="FGT159" s="44"/>
      <c r="FGU159" s="44"/>
      <c r="FGV159" s="44"/>
      <c r="FGW159" s="44"/>
      <c r="FGX159" s="44"/>
      <c r="FGY159" s="44"/>
      <c r="FGZ159" s="44"/>
      <c r="FHA159" s="44"/>
      <c r="FHB159" s="44"/>
      <c r="FHC159" s="44"/>
      <c r="FHD159" s="44"/>
      <c r="FHE159" s="44"/>
      <c r="FHF159" s="44"/>
      <c r="FHG159" s="44"/>
      <c r="FHH159" s="44"/>
      <c r="FHI159" s="44"/>
      <c r="FHJ159" s="44"/>
      <c r="FHK159" s="44"/>
      <c r="FHL159" s="44"/>
      <c r="FHM159" s="44"/>
      <c r="FHN159" s="44"/>
      <c r="FHO159" s="44"/>
      <c r="FHP159" s="44"/>
      <c r="FHQ159" s="44"/>
      <c r="FHR159" s="44"/>
      <c r="FHS159" s="44"/>
      <c r="FHT159" s="44"/>
      <c r="FHU159" s="44"/>
      <c r="FHV159" s="44"/>
      <c r="FHW159" s="44"/>
      <c r="FHX159" s="44"/>
      <c r="FHY159" s="44"/>
      <c r="FHZ159" s="44"/>
      <c r="FIA159" s="44"/>
      <c r="FIB159" s="44"/>
      <c r="FIC159" s="44"/>
      <c r="FID159" s="44"/>
      <c r="FIE159" s="44"/>
      <c r="FIF159" s="44"/>
      <c r="FIG159" s="44"/>
      <c r="FIH159" s="44"/>
      <c r="FII159" s="44"/>
      <c r="FIJ159" s="44"/>
      <c r="FIK159" s="44"/>
      <c r="FIL159" s="44"/>
      <c r="FIM159" s="44"/>
      <c r="FIN159" s="44"/>
      <c r="FIO159" s="44"/>
      <c r="FIP159" s="44"/>
      <c r="FIQ159" s="44"/>
      <c r="FIR159" s="44"/>
      <c r="FIS159" s="44"/>
      <c r="FIT159" s="44"/>
      <c r="FIU159" s="44"/>
      <c r="FIV159" s="44"/>
      <c r="FIW159" s="44"/>
      <c r="FIX159" s="44"/>
      <c r="FIY159" s="44"/>
      <c r="FIZ159" s="44"/>
      <c r="FJA159" s="44"/>
      <c r="FJB159" s="44"/>
      <c r="FJC159" s="44"/>
      <c r="FJD159" s="44"/>
      <c r="FJE159" s="44"/>
      <c r="FJF159" s="44"/>
      <c r="FJG159" s="44"/>
      <c r="FJH159" s="44"/>
      <c r="FJI159" s="44"/>
      <c r="FJJ159" s="44"/>
      <c r="FJK159" s="44"/>
      <c r="FJL159" s="44"/>
      <c r="FJM159" s="44"/>
      <c r="FJN159" s="44"/>
      <c r="FJO159" s="44"/>
      <c r="FJP159" s="44"/>
      <c r="FJQ159" s="44"/>
      <c r="FJR159" s="44"/>
      <c r="FJS159" s="44"/>
      <c r="FJT159" s="44"/>
      <c r="FJU159" s="44"/>
      <c r="FJV159" s="44"/>
      <c r="FJW159" s="44"/>
      <c r="FJX159" s="44"/>
      <c r="FJY159" s="44"/>
      <c r="FJZ159" s="44"/>
      <c r="FKA159" s="44"/>
      <c r="FKB159" s="44"/>
      <c r="FKC159" s="44"/>
      <c r="FKD159" s="44"/>
      <c r="FKE159" s="44"/>
      <c r="FKF159" s="44"/>
      <c r="FKG159" s="44"/>
      <c r="FKH159" s="44"/>
      <c r="FKI159" s="44"/>
      <c r="FKJ159" s="44"/>
      <c r="FKK159" s="44"/>
      <c r="FKL159" s="44"/>
      <c r="FKM159" s="44"/>
      <c r="FKN159" s="44"/>
      <c r="FKO159" s="44"/>
      <c r="FKP159" s="44"/>
      <c r="FKQ159" s="44"/>
      <c r="FKR159" s="44"/>
      <c r="FKS159" s="44"/>
      <c r="FKT159" s="44"/>
      <c r="FKU159" s="44"/>
      <c r="FKV159" s="44"/>
      <c r="FKW159" s="44"/>
      <c r="FKX159" s="44"/>
      <c r="FKY159" s="44"/>
      <c r="FKZ159" s="44"/>
      <c r="FLA159" s="44"/>
      <c r="FLB159" s="44"/>
      <c r="FLC159" s="44"/>
      <c r="FLD159" s="44"/>
      <c r="FLE159" s="44"/>
      <c r="FLF159" s="44"/>
      <c r="FLG159" s="44"/>
      <c r="FLH159" s="44"/>
      <c r="FLI159" s="44"/>
      <c r="FLJ159" s="44"/>
      <c r="FLK159" s="44"/>
      <c r="FLL159" s="44"/>
      <c r="FLM159" s="44"/>
      <c r="FLN159" s="44"/>
      <c r="FLO159" s="44"/>
      <c r="FLP159" s="44"/>
      <c r="FLQ159" s="44"/>
      <c r="FLR159" s="44"/>
      <c r="FLS159" s="44"/>
      <c r="FLT159" s="44"/>
      <c r="FLU159" s="44"/>
      <c r="FLV159" s="44"/>
      <c r="FLW159" s="44"/>
      <c r="FLX159" s="44"/>
      <c r="FLY159" s="44"/>
      <c r="FLZ159" s="44"/>
      <c r="FMA159" s="44"/>
      <c r="FMB159" s="44"/>
      <c r="FMC159" s="44"/>
      <c r="FMD159" s="44"/>
      <c r="FME159" s="44"/>
      <c r="FMF159" s="44"/>
      <c r="FMG159" s="44"/>
      <c r="FMH159" s="44"/>
      <c r="FMI159" s="44"/>
      <c r="FMJ159" s="44"/>
      <c r="FMK159" s="44"/>
      <c r="FML159" s="44"/>
      <c r="FMM159" s="44"/>
      <c r="FMN159" s="44"/>
      <c r="FMO159" s="44"/>
      <c r="FMP159" s="44"/>
      <c r="FMQ159" s="44"/>
      <c r="FMR159" s="44"/>
      <c r="FMS159" s="44"/>
      <c r="FMT159" s="44"/>
      <c r="FMU159" s="44"/>
      <c r="FMV159" s="44"/>
      <c r="FMW159" s="44"/>
      <c r="FMX159" s="44"/>
      <c r="FMY159" s="44"/>
      <c r="FMZ159" s="44"/>
      <c r="FNA159" s="44"/>
      <c r="FNB159" s="44"/>
      <c r="FNC159" s="44"/>
      <c r="FND159" s="44"/>
      <c r="FNE159" s="44"/>
      <c r="FNF159" s="44"/>
      <c r="FNG159" s="44"/>
      <c r="FNH159" s="44"/>
      <c r="FNI159" s="44"/>
      <c r="FNJ159" s="44"/>
      <c r="FNK159" s="44"/>
      <c r="FNL159" s="44"/>
      <c r="FNM159" s="44"/>
      <c r="FNN159" s="44"/>
      <c r="FNO159" s="44"/>
      <c r="FNP159" s="44"/>
      <c r="FNQ159" s="44"/>
      <c r="FNR159" s="44"/>
      <c r="FNS159" s="44"/>
      <c r="FNT159" s="44"/>
      <c r="FNU159" s="44"/>
      <c r="FNV159" s="44"/>
      <c r="FNW159" s="44"/>
      <c r="FNX159" s="44"/>
      <c r="FNY159" s="44"/>
      <c r="FNZ159" s="44"/>
      <c r="FOA159" s="44"/>
      <c r="FOB159" s="44"/>
      <c r="FOC159" s="44"/>
      <c r="FOD159" s="44"/>
      <c r="FOE159" s="44"/>
      <c r="FOF159" s="44"/>
      <c r="FOG159" s="44"/>
      <c r="FOH159" s="44"/>
      <c r="FOI159" s="44"/>
      <c r="FOJ159" s="44"/>
      <c r="FOK159" s="44"/>
      <c r="FOL159" s="44"/>
      <c r="FOM159" s="44"/>
      <c r="FON159" s="44"/>
      <c r="FOO159" s="44"/>
      <c r="FOP159" s="44"/>
      <c r="FOQ159" s="44"/>
      <c r="FOR159" s="44"/>
      <c r="FOS159" s="44"/>
      <c r="FOT159" s="44"/>
      <c r="FOU159" s="44"/>
      <c r="FOV159" s="44"/>
      <c r="FOW159" s="44"/>
      <c r="FOX159" s="44"/>
      <c r="FOY159" s="44"/>
      <c r="FOZ159" s="44"/>
      <c r="FPA159" s="44"/>
      <c r="FPB159" s="44"/>
      <c r="FPC159" s="44"/>
      <c r="FPD159" s="44"/>
      <c r="FPE159" s="44"/>
      <c r="FPF159" s="44"/>
      <c r="FPG159" s="44"/>
      <c r="FPH159" s="44"/>
      <c r="FPI159" s="44"/>
      <c r="FPJ159" s="44"/>
      <c r="FPK159" s="44"/>
      <c r="FPL159" s="44"/>
      <c r="FPM159" s="44"/>
      <c r="FPN159" s="44"/>
      <c r="FPO159" s="44"/>
      <c r="FPP159" s="44"/>
      <c r="FPQ159" s="44"/>
      <c r="FPR159" s="44"/>
      <c r="FPS159" s="44"/>
      <c r="FPT159" s="44"/>
      <c r="FPU159" s="44"/>
      <c r="FPV159" s="44"/>
      <c r="FPW159" s="44"/>
      <c r="FPX159" s="44"/>
      <c r="FPY159" s="44"/>
      <c r="FPZ159" s="44"/>
      <c r="FQA159" s="44"/>
      <c r="FQB159" s="44"/>
      <c r="FQC159" s="44"/>
      <c r="FQD159" s="44"/>
      <c r="FQE159" s="44"/>
      <c r="FQF159" s="44"/>
      <c r="FQG159" s="44"/>
      <c r="FQH159" s="44"/>
      <c r="FQI159" s="44"/>
      <c r="FQJ159" s="44"/>
      <c r="FQK159" s="44"/>
      <c r="FQL159" s="44"/>
      <c r="FQM159" s="44"/>
      <c r="FQN159" s="44"/>
      <c r="FQO159" s="44"/>
      <c r="FQP159" s="44"/>
      <c r="FQQ159" s="44"/>
      <c r="FQR159" s="44"/>
      <c r="FQS159" s="44"/>
      <c r="FQT159" s="44"/>
      <c r="FQU159" s="44"/>
      <c r="FQV159" s="44"/>
      <c r="FQW159" s="44"/>
      <c r="FQX159" s="44"/>
      <c r="FQY159" s="44"/>
      <c r="FQZ159" s="44"/>
      <c r="FRA159" s="44"/>
      <c r="FRB159" s="44"/>
      <c r="FRC159" s="44"/>
      <c r="FRD159" s="44"/>
      <c r="FRE159" s="44"/>
      <c r="FRF159" s="44"/>
      <c r="FRG159" s="44"/>
      <c r="FRH159" s="44"/>
      <c r="FRI159" s="44"/>
      <c r="FRJ159" s="44"/>
      <c r="FRK159" s="44"/>
      <c r="FRL159" s="44"/>
      <c r="FRM159" s="44"/>
      <c r="FRN159" s="44"/>
      <c r="FRO159" s="44"/>
      <c r="FRP159" s="44"/>
      <c r="FRQ159" s="44"/>
      <c r="FRR159" s="44"/>
      <c r="FRS159" s="44"/>
      <c r="FRT159" s="44"/>
      <c r="FRU159" s="44"/>
      <c r="FRV159" s="44"/>
      <c r="FRW159" s="44"/>
      <c r="FRX159" s="44"/>
      <c r="FRY159" s="44"/>
      <c r="FRZ159" s="44"/>
      <c r="FSA159" s="44"/>
      <c r="FSB159" s="44"/>
      <c r="FSC159" s="44"/>
      <c r="FSD159" s="44"/>
      <c r="FSE159" s="44"/>
      <c r="FSF159" s="44"/>
      <c r="FSG159" s="44"/>
      <c r="FSH159" s="44"/>
      <c r="FSI159" s="44"/>
      <c r="FSJ159" s="44"/>
      <c r="FSK159" s="44"/>
      <c r="FSL159" s="44"/>
      <c r="FSM159" s="44"/>
      <c r="FSN159" s="44"/>
      <c r="FSO159" s="44"/>
      <c r="FSP159" s="44"/>
      <c r="FSQ159" s="44"/>
      <c r="FSR159" s="44"/>
      <c r="FSS159" s="44"/>
      <c r="FST159" s="44"/>
      <c r="FSU159" s="44"/>
      <c r="FSV159" s="44"/>
      <c r="FSW159" s="44"/>
      <c r="FSX159" s="44"/>
      <c r="FSY159" s="44"/>
      <c r="FSZ159" s="44"/>
      <c r="FTA159" s="44"/>
      <c r="FTB159" s="44"/>
      <c r="FTC159" s="44"/>
      <c r="FTD159" s="44"/>
      <c r="FTE159" s="44"/>
      <c r="FTF159" s="44"/>
      <c r="FTG159" s="44"/>
      <c r="FTH159" s="44"/>
      <c r="FTI159" s="44"/>
      <c r="FTJ159" s="44"/>
      <c r="FTK159" s="44"/>
      <c r="FTL159" s="44"/>
      <c r="FTM159" s="44"/>
      <c r="FTN159" s="44"/>
      <c r="FTO159" s="44"/>
      <c r="FTP159" s="44"/>
      <c r="FTQ159" s="44"/>
      <c r="FTR159" s="44"/>
      <c r="FTS159" s="44"/>
      <c r="FTT159" s="44"/>
      <c r="FTU159" s="44"/>
      <c r="FTV159" s="44"/>
      <c r="FTW159" s="44"/>
      <c r="FTX159" s="44"/>
      <c r="FTY159" s="44"/>
      <c r="FTZ159" s="44"/>
      <c r="FUA159" s="44"/>
      <c r="FUB159" s="44"/>
      <c r="FUC159" s="44"/>
      <c r="FUD159" s="44"/>
      <c r="FUE159" s="44"/>
      <c r="FUF159" s="44"/>
      <c r="FUG159" s="44"/>
      <c r="FUH159" s="44"/>
      <c r="FUI159" s="44"/>
      <c r="FUJ159" s="44"/>
      <c r="FUK159" s="44"/>
      <c r="FUL159" s="44"/>
      <c r="FUM159" s="44"/>
      <c r="FUN159" s="44"/>
      <c r="FUO159" s="44"/>
      <c r="FUP159" s="44"/>
      <c r="FUQ159" s="44"/>
      <c r="FUR159" s="44"/>
      <c r="FUS159" s="44"/>
      <c r="FUT159" s="44"/>
      <c r="FUU159" s="44"/>
      <c r="FUV159" s="44"/>
      <c r="FUW159" s="44"/>
      <c r="FUX159" s="44"/>
      <c r="FUY159" s="44"/>
      <c r="FUZ159" s="44"/>
      <c r="FVA159" s="44"/>
      <c r="FVB159" s="44"/>
      <c r="FVC159" s="44"/>
      <c r="FVD159" s="44"/>
      <c r="FVE159" s="44"/>
      <c r="FVF159" s="44"/>
      <c r="FVG159" s="44"/>
      <c r="FVH159" s="44"/>
      <c r="FVI159" s="44"/>
      <c r="FVJ159" s="44"/>
      <c r="FVK159" s="44"/>
      <c r="FVL159" s="44"/>
      <c r="FVM159" s="44"/>
      <c r="FVN159" s="44"/>
      <c r="FVO159" s="44"/>
      <c r="FVP159" s="44"/>
      <c r="FVQ159" s="44"/>
      <c r="FVR159" s="44"/>
      <c r="FVS159" s="44"/>
      <c r="FVT159" s="44"/>
      <c r="FVU159" s="44"/>
      <c r="FVV159" s="44"/>
      <c r="FVW159" s="44"/>
      <c r="FVX159" s="44"/>
      <c r="FVY159" s="44"/>
      <c r="FVZ159" s="44"/>
      <c r="FWA159" s="44"/>
      <c r="FWB159" s="44"/>
      <c r="FWC159" s="44"/>
      <c r="FWD159" s="44"/>
      <c r="FWE159" s="44"/>
      <c r="FWF159" s="44"/>
      <c r="FWG159" s="44"/>
      <c r="FWH159" s="44"/>
      <c r="FWI159" s="44"/>
      <c r="FWJ159" s="44"/>
      <c r="FWK159" s="44"/>
      <c r="FWL159" s="44"/>
      <c r="FWM159" s="44"/>
      <c r="FWN159" s="44"/>
      <c r="FWO159" s="44"/>
      <c r="FWP159" s="44"/>
      <c r="FWQ159" s="44"/>
      <c r="FWR159" s="44"/>
      <c r="FWS159" s="44"/>
      <c r="FWT159" s="44"/>
      <c r="FWU159" s="44"/>
      <c r="FWV159" s="44"/>
      <c r="FWW159" s="44"/>
      <c r="FWX159" s="44"/>
      <c r="FWY159" s="44"/>
      <c r="FWZ159" s="44"/>
      <c r="FXA159" s="44"/>
      <c r="FXB159" s="44"/>
      <c r="FXC159" s="44"/>
      <c r="FXD159" s="44"/>
      <c r="FXE159" s="44"/>
      <c r="FXF159" s="44"/>
      <c r="FXG159" s="44"/>
      <c r="FXH159" s="44"/>
      <c r="FXI159" s="44"/>
      <c r="FXJ159" s="44"/>
      <c r="FXK159" s="44"/>
      <c r="FXL159" s="44"/>
      <c r="FXM159" s="44"/>
      <c r="FXN159" s="44"/>
      <c r="FXO159" s="44"/>
      <c r="FXP159" s="44"/>
      <c r="FXQ159" s="44"/>
      <c r="FXR159" s="44"/>
      <c r="FXS159" s="44"/>
      <c r="FXT159" s="44"/>
      <c r="FXU159" s="44"/>
      <c r="FXV159" s="44"/>
      <c r="FXW159" s="44"/>
      <c r="FXX159" s="44"/>
      <c r="FXY159" s="44"/>
      <c r="FXZ159" s="44"/>
      <c r="FYA159" s="44"/>
      <c r="FYB159" s="44"/>
      <c r="FYC159" s="44"/>
      <c r="FYD159" s="44"/>
      <c r="FYE159" s="44"/>
      <c r="FYF159" s="44"/>
      <c r="FYG159" s="44"/>
      <c r="FYH159" s="44"/>
      <c r="FYI159" s="44"/>
      <c r="FYJ159" s="44"/>
      <c r="FYK159" s="44"/>
      <c r="FYL159" s="44"/>
      <c r="FYM159" s="44"/>
      <c r="FYN159" s="44"/>
      <c r="FYO159" s="44"/>
      <c r="FYP159" s="44"/>
      <c r="FYQ159" s="44"/>
      <c r="FYR159" s="44"/>
      <c r="FYS159" s="44"/>
      <c r="FYT159" s="44"/>
      <c r="FYU159" s="44"/>
      <c r="FYV159" s="44"/>
      <c r="FYW159" s="44"/>
      <c r="FYX159" s="44"/>
      <c r="FYY159" s="44"/>
      <c r="FYZ159" s="44"/>
      <c r="FZA159" s="44"/>
      <c r="FZB159" s="44"/>
      <c r="FZC159" s="44"/>
      <c r="FZD159" s="44"/>
      <c r="FZE159" s="44"/>
      <c r="FZF159" s="44"/>
      <c r="FZG159" s="44"/>
      <c r="FZH159" s="44"/>
      <c r="FZI159" s="44"/>
      <c r="FZJ159" s="44"/>
      <c r="FZK159" s="44"/>
      <c r="FZL159" s="44"/>
      <c r="FZM159" s="44"/>
      <c r="FZN159" s="44"/>
      <c r="FZO159" s="44"/>
      <c r="FZP159" s="44"/>
      <c r="FZQ159" s="44"/>
      <c r="FZR159" s="44"/>
      <c r="FZS159" s="44"/>
      <c r="FZT159" s="44"/>
      <c r="FZU159" s="44"/>
      <c r="FZV159" s="44"/>
      <c r="FZW159" s="44"/>
      <c r="FZX159" s="44"/>
      <c r="FZY159" s="44"/>
      <c r="FZZ159" s="44"/>
      <c r="GAA159" s="44"/>
      <c r="GAB159" s="44"/>
      <c r="GAC159" s="44"/>
      <c r="GAD159" s="44"/>
      <c r="GAE159" s="44"/>
      <c r="GAF159" s="44"/>
      <c r="GAG159" s="44"/>
      <c r="GAH159" s="44"/>
      <c r="GAI159" s="44"/>
      <c r="GAJ159" s="44"/>
      <c r="GAK159" s="44"/>
      <c r="GAL159" s="44"/>
      <c r="GAM159" s="44"/>
      <c r="GAN159" s="44"/>
      <c r="GAO159" s="44"/>
      <c r="GAP159" s="44"/>
      <c r="GAQ159" s="44"/>
      <c r="GAR159" s="44"/>
      <c r="GAS159" s="44"/>
      <c r="GAT159" s="44"/>
      <c r="GAU159" s="44"/>
      <c r="GAV159" s="44"/>
      <c r="GAW159" s="44"/>
      <c r="GAX159" s="44"/>
      <c r="GAY159" s="44"/>
      <c r="GAZ159" s="44"/>
      <c r="GBA159" s="44"/>
      <c r="GBB159" s="44"/>
      <c r="GBC159" s="44"/>
      <c r="GBD159" s="44"/>
      <c r="GBE159" s="44"/>
      <c r="GBF159" s="44"/>
      <c r="GBG159" s="44"/>
      <c r="GBH159" s="44"/>
      <c r="GBI159" s="44"/>
      <c r="GBJ159" s="44"/>
      <c r="GBK159" s="44"/>
      <c r="GBL159" s="44"/>
      <c r="GBM159" s="44"/>
      <c r="GBN159" s="44"/>
      <c r="GBO159" s="44"/>
      <c r="GBP159" s="44"/>
      <c r="GBQ159" s="44"/>
      <c r="GBR159" s="44"/>
      <c r="GBS159" s="44"/>
      <c r="GBT159" s="44"/>
      <c r="GBU159" s="44"/>
      <c r="GBV159" s="44"/>
      <c r="GBW159" s="44"/>
      <c r="GBX159" s="44"/>
      <c r="GBY159" s="44"/>
      <c r="GBZ159" s="44"/>
      <c r="GCA159" s="44"/>
      <c r="GCB159" s="44"/>
      <c r="GCC159" s="44"/>
      <c r="GCD159" s="44"/>
      <c r="GCE159" s="44"/>
      <c r="GCF159" s="44"/>
      <c r="GCG159" s="44"/>
      <c r="GCH159" s="44"/>
      <c r="GCI159" s="44"/>
      <c r="GCJ159" s="44"/>
      <c r="GCK159" s="44"/>
      <c r="GCL159" s="44"/>
      <c r="GCM159" s="44"/>
      <c r="GCN159" s="44"/>
      <c r="GCO159" s="44"/>
      <c r="GCP159" s="44"/>
      <c r="GCQ159" s="44"/>
      <c r="GCR159" s="44"/>
      <c r="GCS159" s="44"/>
      <c r="GCT159" s="44"/>
      <c r="GCU159" s="44"/>
      <c r="GCV159" s="44"/>
      <c r="GCW159" s="44"/>
      <c r="GCX159" s="44"/>
      <c r="GCY159" s="44"/>
      <c r="GCZ159" s="44"/>
      <c r="GDA159" s="44"/>
      <c r="GDB159" s="44"/>
      <c r="GDC159" s="44"/>
      <c r="GDD159" s="44"/>
      <c r="GDE159" s="44"/>
      <c r="GDF159" s="44"/>
      <c r="GDG159" s="44"/>
      <c r="GDH159" s="44"/>
      <c r="GDI159" s="44"/>
      <c r="GDJ159" s="44"/>
      <c r="GDK159" s="44"/>
      <c r="GDL159" s="44"/>
      <c r="GDM159" s="44"/>
      <c r="GDN159" s="44"/>
      <c r="GDO159" s="44"/>
      <c r="GDP159" s="44"/>
      <c r="GDQ159" s="44"/>
      <c r="GDR159" s="44"/>
      <c r="GDS159" s="44"/>
      <c r="GDT159" s="44"/>
      <c r="GDU159" s="44"/>
      <c r="GDV159" s="44"/>
      <c r="GDW159" s="44"/>
      <c r="GDX159" s="44"/>
      <c r="GDY159" s="44"/>
      <c r="GDZ159" s="44"/>
      <c r="GEA159" s="44"/>
      <c r="GEB159" s="44"/>
      <c r="GEC159" s="44"/>
      <c r="GED159" s="44"/>
      <c r="GEE159" s="44"/>
      <c r="GEF159" s="44"/>
      <c r="GEG159" s="44"/>
      <c r="GEH159" s="44"/>
      <c r="GEI159" s="44"/>
      <c r="GEJ159" s="44"/>
      <c r="GEK159" s="44"/>
      <c r="GEL159" s="44"/>
      <c r="GEM159" s="44"/>
      <c r="GEN159" s="44"/>
      <c r="GEO159" s="44"/>
      <c r="GEP159" s="44"/>
      <c r="GEQ159" s="44"/>
      <c r="GER159" s="44"/>
      <c r="GES159" s="44"/>
      <c r="GET159" s="44"/>
      <c r="GEU159" s="44"/>
      <c r="GEV159" s="44"/>
      <c r="GEW159" s="44"/>
      <c r="GEX159" s="44"/>
      <c r="GEY159" s="44"/>
      <c r="GEZ159" s="44"/>
      <c r="GFA159" s="44"/>
      <c r="GFB159" s="44"/>
      <c r="GFC159" s="44"/>
      <c r="GFD159" s="44"/>
      <c r="GFE159" s="44"/>
      <c r="GFF159" s="44"/>
      <c r="GFG159" s="44"/>
      <c r="GFH159" s="44"/>
      <c r="GFI159" s="44"/>
      <c r="GFJ159" s="44"/>
      <c r="GFK159" s="44"/>
      <c r="GFL159" s="44"/>
      <c r="GFM159" s="44"/>
      <c r="GFN159" s="44"/>
      <c r="GFO159" s="44"/>
      <c r="GFP159" s="44"/>
      <c r="GFQ159" s="44"/>
      <c r="GFR159" s="44"/>
      <c r="GFS159" s="44"/>
      <c r="GFT159" s="44"/>
      <c r="GFU159" s="44"/>
      <c r="GFV159" s="44"/>
      <c r="GFW159" s="44"/>
      <c r="GFX159" s="44"/>
      <c r="GFY159" s="44"/>
      <c r="GFZ159" s="44"/>
      <c r="GGA159" s="44"/>
      <c r="GGB159" s="44"/>
      <c r="GGC159" s="44"/>
      <c r="GGD159" s="44"/>
      <c r="GGE159" s="44"/>
      <c r="GGF159" s="44"/>
      <c r="GGG159" s="44"/>
      <c r="GGH159" s="44"/>
      <c r="GGI159" s="44"/>
      <c r="GGJ159" s="44"/>
      <c r="GGK159" s="44"/>
      <c r="GGL159" s="44"/>
      <c r="GGM159" s="44"/>
      <c r="GGN159" s="44"/>
      <c r="GGO159" s="44"/>
      <c r="GGP159" s="44"/>
      <c r="GGQ159" s="44"/>
      <c r="GGR159" s="44"/>
      <c r="GGS159" s="44"/>
      <c r="GGT159" s="44"/>
      <c r="GGU159" s="44"/>
      <c r="GGV159" s="44"/>
      <c r="GGW159" s="44"/>
      <c r="GGX159" s="44"/>
      <c r="GGY159" s="44"/>
      <c r="GGZ159" s="44"/>
      <c r="GHA159" s="44"/>
      <c r="GHB159" s="44"/>
      <c r="GHC159" s="44"/>
      <c r="GHD159" s="44"/>
      <c r="GHE159" s="44"/>
      <c r="GHF159" s="44"/>
      <c r="GHG159" s="44"/>
      <c r="GHH159" s="44"/>
      <c r="GHI159" s="44"/>
      <c r="GHJ159" s="44"/>
      <c r="GHK159" s="44"/>
      <c r="GHL159" s="44"/>
      <c r="GHM159" s="44"/>
      <c r="GHN159" s="44"/>
      <c r="GHO159" s="44"/>
      <c r="GHP159" s="44"/>
      <c r="GHQ159" s="44"/>
      <c r="GHR159" s="44"/>
      <c r="GHS159" s="44"/>
      <c r="GHT159" s="44"/>
      <c r="GHU159" s="44"/>
      <c r="GHV159" s="44"/>
      <c r="GHW159" s="44"/>
      <c r="GHX159" s="44"/>
      <c r="GHY159" s="44"/>
      <c r="GHZ159" s="44"/>
      <c r="GIA159" s="44"/>
      <c r="GIB159" s="44"/>
      <c r="GIC159" s="44"/>
      <c r="GID159" s="44"/>
      <c r="GIE159" s="44"/>
      <c r="GIF159" s="44"/>
      <c r="GIG159" s="44"/>
      <c r="GIH159" s="44"/>
      <c r="GII159" s="44"/>
      <c r="GIJ159" s="44"/>
      <c r="GIK159" s="44"/>
      <c r="GIL159" s="44"/>
      <c r="GIM159" s="44"/>
      <c r="GIN159" s="44"/>
      <c r="GIO159" s="44"/>
      <c r="GIP159" s="44"/>
      <c r="GIQ159" s="44"/>
      <c r="GIR159" s="44"/>
      <c r="GIS159" s="44"/>
      <c r="GIT159" s="44"/>
      <c r="GIU159" s="44"/>
      <c r="GIV159" s="44"/>
      <c r="GIW159" s="44"/>
      <c r="GIX159" s="44"/>
      <c r="GIY159" s="44"/>
      <c r="GIZ159" s="44"/>
      <c r="GJA159" s="44"/>
      <c r="GJB159" s="44"/>
      <c r="GJC159" s="44"/>
      <c r="GJD159" s="44"/>
      <c r="GJE159" s="44"/>
      <c r="GJF159" s="44"/>
      <c r="GJG159" s="44"/>
      <c r="GJH159" s="44"/>
      <c r="GJI159" s="44"/>
      <c r="GJJ159" s="44"/>
      <c r="GJK159" s="44"/>
      <c r="GJL159" s="44"/>
      <c r="GJM159" s="44"/>
      <c r="GJN159" s="44"/>
      <c r="GJO159" s="44"/>
      <c r="GJP159" s="44"/>
      <c r="GJQ159" s="44"/>
      <c r="GJR159" s="44"/>
      <c r="GJS159" s="44"/>
      <c r="GJT159" s="44"/>
      <c r="GJU159" s="44"/>
      <c r="GJV159" s="44"/>
      <c r="GJW159" s="44"/>
      <c r="GJX159" s="44"/>
      <c r="GJY159" s="44"/>
      <c r="GJZ159" s="44"/>
      <c r="GKA159" s="44"/>
      <c r="GKB159" s="44"/>
      <c r="GKC159" s="44"/>
      <c r="GKD159" s="44"/>
      <c r="GKE159" s="44"/>
      <c r="GKF159" s="44"/>
      <c r="GKG159" s="44"/>
      <c r="GKH159" s="44"/>
      <c r="GKI159" s="44"/>
      <c r="GKJ159" s="44"/>
      <c r="GKK159" s="44"/>
      <c r="GKL159" s="44"/>
      <c r="GKM159" s="44"/>
      <c r="GKN159" s="44"/>
      <c r="GKO159" s="44"/>
      <c r="GKP159" s="44"/>
      <c r="GKQ159" s="44"/>
      <c r="GKR159" s="44"/>
      <c r="GKS159" s="44"/>
      <c r="GKT159" s="44"/>
      <c r="GKU159" s="44"/>
      <c r="GKV159" s="44"/>
      <c r="GKW159" s="44"/>
      <c r="GKX159" s="44"/>
      <c r="GKY159" s="44"/>
      <c r="GKZ159" s="44"/>
      <c r="GLA159" s="44"/>
      <c r="GLB159" s="44"/>
      <c r="GLC159" s="44"/>
      <c r="GLD159" s="44"/>
      <c r="GLE159" s="44"/>
      <c r="GLF159" s="44"/>
      <c r="GLG159" s="44"/>
      <c r="GLH159" s="44"/>
      <c r="GLI159" s="44"/>
      <c r="GLJ159" s="44"/>
      <c r="GLK159" s="44"/>
      <c r="GLL159" s="44"/>
      <c r="GLM159" s="44"/>
      <c r="GLN159" s="44"/>
      <c r="GLO159" s="44"/>
      <c r="GLP159" s="44"/>
      <c r="GLQ159" s="44"/>
      <c r="GLR159" s="44"/>
      <c r="GLS159" s="44"/>
      <c r="GLT159" s="44"/>
      <c r="GLU159" s="44"/>
      <c r="GLV159" s="44"/>
      <c r="GLW159" s="44"/>
      <c r="GLX159" s="44"/>
      <c r="GLY159" s="44"/>
      <c r="GLZ159" s="44"/>
      <c r="GMA159" s="44"/>
      <c r="GMB159" s="44"/>
      <c r="GMC159" s="44"/>
      <c r="GMD159" s="44"/>
      <c r="GME159" s="44"/>
      <c r="GMF159" s="44"/>
      <c r="GMG159" s="44"/>
      <c r="GMH159" s="44"/>
      <c r="GMI159" s="44"/>
      <c r="GMJ159" s="44"/>
      <c r="GMK159" s="44"/>
      <c r="GML159" s="44"/>
      <c r="GMM159" s="44"/>
      <c r="GMN159" s="44"/>
      <c r="GMO159" s="44"/>
      <c r="GMP159" s="44"/>
      <c r="GMQ159" s="44"/>
      <c r="GMR159" s="44"/>
      <c r="GMS159" s="44"/>
      <c r="GMT159" s="44"/>
      <c r="GMU159" s="44"/>
      <c r="GMV159" s="44"/>
      <c r="GMW159" s="44"/>
      <c r="GMX159" s="44"/>
      <c r="GMY159" s="44"/>
      <c r="GMZ159" s="44"/>
      <c r="GNA159" s="44"/>
      <c r="GNB159" s="44"/>
      <c r="GNC159" s="44"/>
      <c r="GND159" s="44"/>
      <c r="GNE159" s="44"/>
      <c r="GNF159" s="44"/>
      <c r="GNG159" s="44"/>
      <c r="GNH159" s="44"/>
      <c r="GNI159" s="44"/>
      <c r="GNJ159" s="44"/>
      <c r="GNK159" s="44"/>
      <c r="GNL159" s="44"/>
      <c r="GNM159" s="44"/>
      <c r="GNN159" s="44"/>
      <c r="GNO159" s="44"/>
      <c r="GNP159" s="44"/>
      <c r="GNQ159" s="44"/>
      <c r="GNR159" s="44"/>
      <c r="GNS159" s="44"/>
      <c r="GNT159" s="44"/>
      <c r="GNU159" s="44"/>
      <c r="GNV159" s="44"/>
      <c r="GNW159" s="44"/>
      <c r="GNX159" s="44"/>
      <c r="GNY159" s="44"/>
      <c r="GNZ159" s="44"/>
      <c r="GOA159" s="44"/>
      <c r="GOB159" s="44"/>
      <c r="GOC159" s="44"/>
      <c r="GOD159" s="44"/>
      <c r="GOE159" s="44"/>
      <c r="GOF159" s="44"/>
      <c r="GOG159" s="44"/>
      <c r="GOH159" s="44"/>
      <c r="GOI159" s="44"/>
      <c r="GOJ159" s="44"/>
      <c r="GOK159" s="44"/>
      <c r="GOL159" s="44"/>
      <c r="GOM159" s="44"/>
      <c r="GON159" s="44"/>
      <c r="GOO159" s="44"/>
      <c r="GOP159" s="44"/>
      <c r="GOQ159" s="44"/>
      <c r="GOR159" s="44"/>
      <c r="GOS159" s="44"/>
      <c r="GOT159" s="44"/>
      <c r="GOU159" s="44"/>
      <c r="GOV159" s="44"/>
      <c r="GOW159" s="44"/>
      <c r="GOX159" s="44"/>
      <c r="GOY159" s="44"/>
      <c r="GOZ159" s="44"/>
      <c r="GPA159" s="44"/>
      <c r="GPB159" s="44"/>
      <c r="GPC159" s="44"/>
      <c r="GPD159" s="44"/>
      <c r="GPE159" s="44"/>
      <c r="GPF159" s="44"/>
      <c r="GPG159" s="44"/>
      <c r="GPH159" s="44"/>
      <c r="GPI159" s="44"/>
      <c r="GPJ159" s="44"/>
      <c r="GPK159" s="44"/>
      <c r="GPL159" s="44"/>
      <c r="GPM159" s="44"/>
      <c r="GPN159" s="44"/>
      <c r="GPO159" s="44"/>
      <c r="GPP159" s="44"/>
      <c r="GPQ159" s="44"/>
      <c r="GPR159" s="44"/>
      <c r="GPS159" s="44"/>
      <c r="GPT159" s="44"/>
      <c r="GPU159" s="44"/>
      <c r="GPV159" s="44"/>
      <c r="GPW159" s="44"/>
      <c r="GPX159" s="44"/>
      <c r="GPY159" s="44"/>
      <c r="GPZ159" s="44"/>
      <c r="GQA159" s="44"/>
      <c r="GQB159" s="44"/>
      <c r="GQC159" s="44"/>
      <c r="GQD159" s="44"/>
      <c r="GQE159" s="44"/>
      <c r="GQF159" s="44"/>
      <c r="GQG159" s="44"/>
      <c r="GQH159" s="44"/>
      <c r="GQI159" s="44"/>
      <c r="GQJ159" s="44"/>
      <c r="GQK159" s="44"/>
      <c r="GQL159" s="44"/>
      <c r="GQM159" s="44"/>
      <c r="GQN159" s="44"/>
      <c r="GQO159" s="44"/>
      <c r="GQP159" s="44"/>
      <c r="GQQ159" s="44"/>
      <c r="GQR159" s="44"/>
      <c r="GQS159" s="44"/>
      <c r="GQT159" s="44"/>
      <c r="GQU159" s="44"/>
      <c r="GQV159" s="44"/>
      <c r="GQW159" s="44"/>
      <c r="GQX159" s="44"/>
      <c r="GQY159" s="44"/>
      <c r="GQZ159" s="44"/>
      <c r="GRA159" s="44"/>
      <c r="GRB159" s="44"/>
      <c r="GRC159" s="44"/>
      <c r="GRD159" s="44"/>
      <c r="GRE159" s="44"/>
      <c r="GRF159" s="44"/>
      <c r="GRG159" s="44"/>
      <c r="GRH159" s="44"/>
      <c r="GRI159" s="44"/>
      <c r="GRJ159" s="44"/>
      <c r="GRK159" s="44"/>
      <c r="GRL159" s="44"/>
      <c r="GRM159" s="44"/>
      <c r="GRN159" s="44"/>
      <c r="GRO159" s="44"/>
      <c r="GRP159" s="44"/>
      <c r="GRQ159" s="44"/>
      <c r="GRR159" s="44"/>
      <c r="GRS159" s="44"/>
      <c r="GRT159" s="44"/>
      <c r="GRU159" s="44"/>
      <c r="GRV159" s="44"/>
      <c r="GRW159" s="44"/>
      <c r="GRX159" s="44"/>
      <c r="GRY159" s="44"/>
      <c r="GRZ159" s="44"/>
      <c r="GSA159" s="44"/>
      <c r="GSB159" s="44"/>
      <c r="GSC159" s="44"/>
      <c r="GSD159" s="44"/>
      <c r="GSE159" s="44"/>
      <c r="GSF159" s="44"/>
      <c r="GSG159" s="44"/>
      <c r="GSH159" s="44"/>
      <c r="GSI159" s="44"/>
      <c r="GSJ159" s="44"/>
      <c r="GSK159" s="44"/>
      <c r="GSL159" s="44"/>
      <c r="GSM159" s="44"/>
      <c r="GSN159" s="44"/>
      <c r="GSO159" s="44"/>
      <c r="GSP159" s="44"/>
      <c r="GSQ159" s="44"/>
      <c r="GSR159" s="44"/>
      <c r="GSS159" s="44"/>
      <c r="GST159" s="44"/>
      <c r="GSU159" s="44"/>
      <c r="GSV159" s="44"/>
      <c r="GSW159" s="44"/>
      <c r="GSX159" s="44"/>
      <c r="GSY159" s="44"/>
      <c r="GSZ159" s="44"/>
      <c r="GTA159" s="44"/>
      <c r="GTB159" s="44"/>
      <c r="GTC159" s="44"/>
      <c r="GTD159" s="44"/>
      <c r="GTE159" s="44"/>
      <c r="GTF159" s="44"/>
      <c r="GTG159" s="44"/>
      <c r="GTH159" s="44"/>
      <c r="GTI159" s="44"/>
      <c r="GTJ159" s="44"/>
      <c r="GTK159" s="44"/>
      <c r="GTL159" s="44"/>
      <c r="GTM159" s="44"/>
      <c r="GTN159" s="44"/>
      <c r="GTO159" s="44"/>
      <c r="GTP159" s="44"/>
      <c r="GTQ159" s="44"/>
      <c r="GTR159" s="44"/>
      <c r="GTS159" s="44"/>
      <c r="GTT159" s="44"/>
      <c r="GTU159" s="44"/>
      <c r="GTV159" s="44"/>
      <c r="GTW159" s="44"/>
      <c r="GTX159" s="44"/>
      <c r="GTY159" s="44"/>
      <c r="GTZ159" s="44"/>
      <c r="GUA159" s="44"/>
      <c r="GUB159" s="44"/>
      <c r="GUC159" s="44"/>
      <c r="GUD159" s="44"/>
      <c r="GUE159" s="44"/>
      <c r="GUF159" s="44"/>
      <c r="GUG159" s="44"/>
      <c r="GUH159" s="44"/>
      <c r="GUI159" s="44"/>
      <c r="GUJ159" s="44"/>
      <c r="GUK159" s="44"/>
      <c r="GUL159" s="44"/>
      <c r="GUM159" s="44"/>
      <c r="GUN159" s="44"/>
      <c r="GUO159" s="44"/>
      <c r="GUP159" s="44"/>
      <c r="GUQ159" s="44"/>
      <c r="GUR159" s="44"/>
      <c r="GUS159" s="44"/>
      <c r="GUT159" s="44"/>
      <c r="GUU159" s="44"/>
      <c r="GUV159" s="44"/>
      <c r="GUW159" s="44"/>
      <c r="GUX159" s="44"/>
      <c r="GUY159" s="44"/>
      <c r="GUZ159" s="44"/>
      <c r="GVA159" s="44"/>
      <c r="GVB159" s="44"/>
      <c r="GVC159" s="44"/>
      <c r="GVD159" s="44"/>
      <c r="GVE159" s="44"/>
      <c r="GVF159" s="44"/>
      <c r="GVG159" s="44"/>
      <c r="GVH159" s="44"/>
      <c r="GVI159" s="44"/>
      <c r="GVJ159" s="44"/>
      <c r="GVK159" s="44"/>
      <c r="GVL159" s="44"/>
      <c r="GVM159" s="44"/>
      <c r="GVN159" s="44"/>
      <c r="GVO159" s="44"/>
      <c r="GVP159" s="44"/>
      <c r="GVQ159" s="44"/>
      <c r="GVR159" s="44"/>
      <c r="GVS159" s="44"/>
      <c r="GVT159" s="44"/>
      <c r="GVU159" s="44"/>
      <c r="GVV159" s="44"/>
      <c r="GVW159" s="44"/>
      <c r="GVX159" s="44"/>
      <c r="GVY159" s="44"/>
      <c r="GVZ159" s="44"/>
      <c r="GWA159" s="44"/>
      <c r="GWB159" s="44"/>
      <c r="GWC159" s="44"/>
      <c r="GWD159" s="44"/>
      <c r="GWE159" s="44"/>
      <c r="GWF159" s="44"/>
      <c r="GWG159" s="44"/>
      <c r="GWH159" s="44"/>
      <c r="GWI159" s="44"/>
      <c r="GWJ159" s="44"/>
      <c r="GWK159" s="44"/>
      <c r="GWL159" s="44"/>
      <c r="GWM159" s="44"/>
      <c r="GWN159" s="44"/>
      <c r="GWO159" s="44"/>
      <c r="GWP159" s="44"/>
      <c r="GWQ159" s="44"/>
      <c r="GWR159" s="44"/>
      <c r="GWS159" s="44"/>
      <c r="GWT159" s="44"/>
      <c r="GWU159" s="44"/>
      <c r="GWV159" s="44"/>
      <c r="GWW159" s="44"/>
      <c r="GWX159" s="44"/>
      <c r="GWY159" s="44"/>
      <c r="GWZ159" s="44"/>
      <c r="GXA159" s="44"/>
      <c r="GXB159" s="44"/>
      <c r="GXC159" s="44"/>
      <c r="GXD159" s="44"/>
      <c r="GXE159" s="44"/>
      <c r="GXF159" s="44"/>
      <c r="GXG159" s="44"/>
      <c r="GXH159" s="44"/>
      <c r="GXI159" s="44"/>
      <c r="GXJ159" s="44"/>
      <c r="GXK159" s="44"/>
      <c r="GXL159" s="44"/>
      <c r="GXM159" s="44"/>
      <c r="GXN159" s="44"/>
      <c r="GXO159" s="44"/>
      <c r="GXP159" s="44"/>
      <c r="GXQ159" s="44"/>
      <c r="GXR159" s="44"/>
      <c r="GXS159" s="44"/>
      <c r="GXT159" s="44"/>
      <c r="GXU159" s="44"/>
      <c r="GXV159" s="44"/>
      <c r="GXW159" s="44"/>
      <c r="GXX159" s="44"/>
      <c r="GXY159" s="44"/>
      <c r="GXZ159" s="44"/>
      <c r="GYA159" s="44"/>
      <c r="GYB159" s="44"/>
      <c r="GYC159" s="44"/>
      <c r="GYD159" s="44"/>
      <c r="GYE159" s="44"/>
      <c r="GYF159" s="44"/>
      <c r="GYG159" s="44"/>
      <c r="GYH159" s="44"/>
      <c r="GYI159" s="44"/>
      <c r="GYJ159" s="44"/>
      <c r="GYK159" s="44"/>
      <c r="GYL159" s="44"/>
      <c r="GYM159" s="44"/>
      <c r="GYN159" s="44"/>
      <c r="GYO159" s="44"/>
      <c r="GYP159" s="44"/>
      <c r="GYQ159" s="44"/>
      <c r="GYR159" s="44"/>
      <c r="GYS159" s="44"/>
      <c r="GYT159" s="44"/>
      <c r="GYU159" s="44"/>
      <c r="GYV159" s="44"/>
      <c r="GYW159" s="44"/>
      <c r="GYX159" s="44"/>
      <c r="GYY159" s="44"/>
      <c r="GYZ159" s="44"/>
      <c r="GZA159" s="44"/>
      <c r="GZB159" s="44"/>
      <c r="GZC159" s="44"/>
      <c r="GZD159" s="44"/>
      <c r="GZE159" s="44"/>
      <c r="GZF159" s="44"/>
      <c r="GZG159" s="44"/>
      <c r="GZH159" s="44"/>
      <c r="GZI159" s="44"/>
      <c r="GZJ159" s="44"/>
      <c r="GZK159" s="44"/>
      <c r="GZL159" s="44"/>
      <c r="GZM159" s="44"/>
      <c r="GZN159" s="44"/>
      <c r="GZO159" s="44"/>
      <c r="GZP159" s="44"/>
      <c r="GZQ159" s="44"/>
      <c r="GZR159" s="44"/>
      <c r="GZS159" s="44"/>
      <c r="GZT159" s="44"/>
      <c r="GZU159" s="44"/>
      <c r="GZV159" s="44"/>
      <c r="GZW159" s="44"/>
      <c r="GZX159" s="44"/>
      <c r="GZY159" s="44"/>
      <c r="GZZ159" s="44"/>
      <c r="HAA159" s="44"/>
      <c r="HAB159" s="44"/>
      <c r="HAC159" s="44"/>
      <c r="HAD159" s="44"/>
      <c r="HAE159" s="44"/>
      <c r="HAF159" s="44"/>
      <c r="HAG159" s="44"/>
      <c r="HAH159" s="44"/>
      <c r="HAI159" s="44"/>
      <c r="HAJ159" s="44"/>
      <c r="HAK159" s="44"/>
      <c r="HAL159" s="44"/>
      <c r="HAM159" s="44"/>
      <c r="HAN159" s="44"/>
      <c r="HAO159" s="44"/>
      <c r="HAP159" s="44"/>
      <c r="HAQ159" s="44"/>
      <c r="HAR159" s="44"/>
      <c r="HAS159" s="44"/>
      <c r="HAT159" s="44"/>
      <c r="HAU159" s="44"/>
      <c r="HAV159" s="44"/>
      <c r="HAW159" s="44"/>
      <c r="HAX159" s="44"/>
      <c r="HAY159" s="44"/>
      <c r="HAZ159" s="44"/>
      <c r="HBA159" s="44"/>
      <c r="HBB159" s="44"/>
      <c r="HBC159" s="44"/>
      <c r="HBD159" s="44"/>
      <c r="HBE159" s="44"/>
      <c r="HBF159" s="44"/>
      <c r="HBG159" s="44"/>
      <c r="HBH159" s="44"/>
      <c r="HBI159" s="44"/>
      <c r="HBJ159" s="44"/>
      <c r="HBK159" s="44"/>
      <c r="HBL159" s="44"/>
      <c r="HBM159" s="44"/>
      <c r="HBN159" s="44"/>
      <c r="HBO159" s="44"/>
      <c r="HBP159" s="44"/>
      <c r="HBQ159" s="44"/>
      <c r="HBR159" s="44"/>
      <c r="HBS159" s="44"/>
      <c r="HBT159" s="44"/>
      <c r="HBU159" s="44"/>
      <c r="HBV159" s="44"/>
      <c r="HBW159" s="44"/>
      <c r="HBX159" s="44"/>
      <c r="HBY159" s="44"/>
      <c r="HBZ159" s="44"/>
      <c r="HCA159" s="44"/>
      <c r="HCB159" s="44"/>
      <c r="HCC159" s="44"/>
      <c r="HCD159" s="44"/>
      <c r="HCE159" s="44"/>
      <c r="HCF159" s="44"/>
      <c r="HCG159" s="44"/>
      <c r="HCH159" s="44"/>
      <c r="HCI159" s="44"/>
      <c r="HCJ159" s="44"/>
      <c r="HCK159" s="44"/>
      <c r="HCL159" s="44"/>
      <c r="HCM159" s="44"/>
      <c r="HCN159" s="44"/>
      <c r="HCO159" s="44"/>
      <c r="HCP159" s="44"/>
      <c r="HCQ159" s="44"/>
      <c r="HCR159" s="44"/>
      <c r="HCS159" s="44"/>
      <c r="HCT159" s="44"/>
      <c r="HCU159" s="44"/>
      <c r="HCV159" s="44"/>
      <c r="HCW159" s="44"/>
      <c r="HCX159" s="44"/>
      <c r="HCY159" s="44"/>
      <c r="HCZ159" s="44"/>
      <c r="HDA159" s="44"/>
      <c r="HDB159" s="44"/>
      <c r="HDC159" s="44"/>
      <c r="HDD159" s="44"/>
      <c r="HDE159" s="44"/>
      <c r="HDF159" s="44"/>
      <c r="HDG159" s="44"/>
      <c r="HDH159" s="44"/>
      <c r="HDI159" s="44"/>
      <c r="HDJ159" s="44"/>
      <c r="HDK159" s="44"/>
      <c r="HDL159" s="44"/>
      <c r="HDM159" s="44"/>
      <c r="HDN159" s="44"/>
      <c r="HDO159" s="44"/>
      <c r="HDP159" s="44"/>
      <c r="HDQ159" s="44"/>
      <c r="HDR159" s="44"/>
      <c r="HDS159" s="44"/>
      <c r="HDT159" s="44"/>
      <c r="HDU159" s="44"/>
      <c r="HDV159" s="44"/>
      <c r="HDW159" s="44"/>
      <c r="HDX159" s="44"/>
      <c r="HDY159" s="44"/>
      <c r="HDZ159" s="44"/>
      <c r="HEA159" s="44"/>
      <c r="HEB159" s="44"/>
      <c r="HEC159" s="44"/>
      <c r="HED159" s="44"/>
      <c r="HEE159" s="44"/>
      <c r="HEF159" s="44"/>
      <c r="HEG159" s="44"/>
      <c r="HEH159" s="44"/>
      <c r="HEI159" s="44"/>
      <c r="HEJ159" s="44"/>
      <c r="HEK159" s="44"/>
      <c r="HEL159" s="44"/>
      <c r="HEM159" s="44"/>
      <c r="HEN159" s="44"/>
      <c r="HEO159" s="44"/>
      <c r="HEP159" s="44"/>
      <c r="HEQ159" s="44"/>
      <c r="HER159" s="44"/>
      <c r="HES159" s="44"/>
      <c r="HET159" s="44"/>
      <c r="HEU159" s="44"/>
      <c r="HEV159" s="44"/>
      <c r="HEW159" s="44"/>
      <c r="HEX159" s="44"/>
      <c r="HEY159" s="44"/>
      <c r="HEZ159" s="44"/>
      <c r="HFA159" s="44"/>
      <c r="HFB159" s="44"/>
      <c r="HFC159" s="44"/>
      <c r="HFD159" s="44"/>
      <c r="HFE159" s="44"/>
      <c r="HFF159" s="44"/>
      <c r="HFG159" s="44"/>
      <c r="HFH159" s="44"/>
      <c r="HFI159" s="44"/>
      <c r="HFJ159" s="44"/>
      <c r="HFK159" s="44"/>
      <c r="HFL159" s="44"/>
      <c r="HFM159" s="44"/>
      <c r="HFN159" s="44"/>
      <c r="HFO159" s="44"/>
      <c r="HFP159" s="44"/>
      <c r="HFQ159" s="44"/>
      <c r="HFR159" s="44"/>
      <c r="HFS159" s="44"/>
      <c r="HFT159" s="44"/>
      <c r="HFU159" s="44"/>
      <c r="HFV159" s="44"/>
      <c r="HFW159" s="44"/>
      <c r="HFX159" s="44"/>
      <c r="HFY159" s="44"/>
      <c r="HFZ159" s="44"/>
      <c r="HGA159" s="44"/>
      <c r="HGB159" s="44"/>
      <c r="HGC159" s="44"/>
      <c r="HGD159" s="44"/>
      <c r="HGE159" s="44"/>
      <c r="HGF159" s="44"/>
      <c r="HGG159" s="44"/>
      <c r="HGH159" s="44"/>
      <c r="HGI159" s="44"/>
      <c r="HGJ159" s="44"/>
      <c r="HGK159" s="44"/>
      <c r="HGL159" s="44"/>
      <c r="HGM159" s="44"/>
      <c r="HGN159" s="44"/>
      <c r="HGO159" s="44"/>
      <c r="HGP159" s="44"/>
      <c r="HGQ159" s="44"/>
      <c r="HGR159" s="44"/>
      <c r="HGS159" s="44"/>
      <c r="HGT159" s="44"/>
      <c r="HGU159" s="44"/>
      <c r="HGV159" s="44"/>
      <c r="HGW159" s="44"/>
      <c r="HGX159" s="44"/>
      <c r="HGY159" s="44"/>
      <c r="HGZ159" s="44"/>
      <c r="HHA159" s="44"/>
      <c r="HHB159" s="44"/>
      <c r="HHC159" s="44"/>
      <c r="HHD159" s="44"/>
      <c r="HHE159" s="44"/>
      <c r="HHF159" s="44"/>
      <c r="HHG159" s="44"/>
      <c r="HHH159" s="44"/>
      <c r="HHI159" s="44"/>
      <c r="HHJ159" s="44"/>
      <c r="HHK159" s="44"/>
      <c r="HHL159" s="44"/>
      <c r="HHM159" s="44"/>
      <c r="HHN159" s="44"/>
      <c r="HHO159" s="44"/>
      <c r="HHP159" s="44"/>
      <c r="HHQ159" s="44"/>
      <c r="HHR159" s="44"/>
      <c r="HHS159" s="44"/>
      <c r="HHT159" s="44"/>
      <c r="HHU159" s="44"/>
      <c r="HHV159" s="44"/>
      <c r="HHW159" s="44"/>
      <c r="HHX159" s="44"/>
      <c r="HHY159" s="44"/>
      <c r="HHZ159" s="44"/>
      <c r="HIA159" s="44"/>
      <c r="HIB159" s="44"/>
      <c r="HIC159" s="44"/>
      <c r="HID159" s="44"/>
      <c r="HIE159" s="44"/>
      <c r="HIF159" s="44"/>
      <c r="HIG159" s="44"/>
      <c r="HIH159" s="44"/>
      <c r="HII159" s="44"/>
      <c r="HIJ159" s="44"/>
      <c r="HIK159" s="44"/>
      <c r="HIL159" s="44"/>
      <c r="HIM159" s="44"/>
      <c r="HIN159" s="44"/>
      <c r="HIO159" s="44"/>
      <c r="HIP159" s="44"/>
      <c r="HIQ159" s="44"/>
      <c r="HIR159" s="44"/>
      <c r="HIS159" s="44"/>
      <c r="HIT159" s="44"/>
      <c r="HIU159" s="44"/>
      <c r="HIV159" s="44"/>
      <c r="HIW159" s="44"/>
      <c r="HIX159" s="44"/>
      <c r="HIY159" s="44"/>
      <c r="HIZ159" s="44"/>
      <c r="HJA159" s="44"/>
      <c r="HJB159" s="44"/>
      <c r="HJC159" s="44"/>
      <c r="HJD159" s="44"/>
      <c r="HJE159" s="44"/>
      <c r="HJF159" s="44"/>
      <c r="HJG159" s="44"/>
      <c r="HJH159" s="44"/>
      <c r="HJI159" s="44"/>
      <c r="HJJ159" s="44"/>
      <c r="HJK159" s="44"/>
      <c r="HJL159" s="44"/>
      <c r="HJM159" s="44"/>
      <c r="HJN159" s="44"/>
      <c r="HJO159" s="44"/>
      <c r="HJP159" s="44"/>
      <c r="HJQ159" s="44"/>
      <c r="HJR159" s="44"/>
      <c r="HJS159" s="44"/>
      <c r="HJT159" s="44"/>
      <c r="HJU159" s="44"/>
      <c r="HJV159" s="44"/>
      <c r="HJW159" s="44"/>
      <c r="HJX159" s="44"/>
      <c r="HJY159" s="44"/>
      <c r="HJZ159" s="44"/>
      <c r="HKA159" s="44"/>
      <c r="HKB159" s="44"/>
      <c r="HKC159" s="44"/>
      <c r="HKD159" s="44"/>
      <c r="HKE159" s="44"/>
      <c r="HKF159" s="44"/>
      <c r="HKG159" s="44"/>
      <c r="HKH159" s="44"/>
      <c r="HKI159" s="44"/>
      <c r="HKJ159" s="44"/>
      <c r="HKK159" s="44"/>
      <c r="HKL159" s="44"/>
      <c r="HKM159" s="44"/>
      <c r="HKN159" s="44"/>
      <c r="HKO159" s="44"/>
      <c r="HKP159" s="44"/>
      <c r="HKQ159" s="44"/>
      <c r="HKR159" s="44"/>
      <c r="HKS159" s="44"/>
      <c r="HKT159" s="44"/>
      <c r="HKU159" s="44"/>
      <c r="HKV159" s="44"/>
      <c r="HKW159" s="44"/>
      <c r="HKX159" s="44"/>
      <c r="HKY159" s="44"/>
      <c r="HKZ159" s="44"/>
      <c r="HLA159" s="44"/>
      <c r="HLB159" s="44"/>
      <c r="HLC159" s="44"/>
      <c r="HLD159" s="44"/>
      <c r="HLE159" s="44"/>
      <c r="HLF159" s="44"/>
      <c r="HLG159" s="44"/>
      <c r="HLH159" s="44"/>
      <c r="HLI159" s="44"/>
      <c r="HLJ159" s="44"/>
      <c r="HLK159" s="44"/>
      <c r="HLL159" s="44"/>
      <c r="HLM159" s="44"/>
      <c r="HLN159" s="44"/>
      <c r="HLO159" s="44"/>
      <c r="HLP159" s="44"/>
      <c r="HLQ159" s="44"/>
      <c r="HLR159" s="44"/>
      <c r="HLS159" s="44"/>
      <c r="HLT159" s="44"/>
      <c r="HLU159" s="44"/>
      <c r="HLV159" s="44"/>
      <c r="HLW159" s="44"/>
      <c r="HLX159" s="44"/>
      <c r="HLY159" s="44"/>
      <c r="HLZ159" s="44"/>
      <c r="HMA159" s="44"/>
      <c r="HMB159" s="44"/>
      <c r="HMC159" s="44"/>
      <c r="HMD159" s="44"/>
      <c r="HME159" s="44"/>
      <c r="HMF159" s="44"/>
      <c r="HMG159" s="44"/>
      <c r="HMH159" s="44"/>
      <c r="HMI159" s="44"/>
      <c r="HMJ159" s="44"/>
      <c r="HMK159" s="44"/>
      <c r="HML159" s="44"/>
      <c r="HMM159" s="44"/>
      <c r="HMN159" s="44"/>
      <c r="HMO159" s="44"/>
      <c r="HMP159" s="44"/>
      <c r="HMQ159" s="44"/>
      <c r="HMR159" s="44"/>
      <c r="HMS159" s="44"/>
      <c r="HMT159" s="44"/>
      <c r="HMU159" s="44"/>
      <c r="HMV159" s="44"/>
      <c r="HMW159" s="44"/>
      <c r="HMX159" s="44"/>
      <c r="HMY159" s="44"/>
      <c r="HMZ159" s="44"/>
      <c r="HNA159" s="44"/>
      <c r="HNB159" s="44"/>
      <c r="HNC159" s="44"/>
      <c r="HND159" s="44"/>
      <c r="HNE159" s="44"/>
      <c r="HNF159" s="44"/>
      <c r="HNG159" s="44"/>
      <c r="HNH159" s="44"/>
      <c r="HNI159" s="44"/>
      <c r="HNJ159" s="44"/>
      <c r="HNK159" s="44"/>
      <c r="HNL159" s="44"/>
      <c r="HNM159" s="44"/>
      <c r="HNN159" s="44"/>
      <c r="HNO159" s="44"/>
      <c r="HNP159" s="44"/>
      <c r="HNQ159" s="44"/>
      <c r="HNR159" s="44"/>
      <c r="HNS159" s="44"/>
      <c r="HNT159" s="44"/>
      <c r="HNU159" s="44"/>
      <c r="HNV159" s="44"/>
      <c r="HNW159" s="44"/>
      <c r="HNX159" s="44"/>
      <c r="HNY159" s="44"/>
      <c r="HNZ159" s="44"/>
      <c r="HOA159" s="44"/>
      <c r="HOB159" s="44"/>
      <c r="HOC159" s="44"/>
      <c r="HOD159" s="44"/>
      <c r="HOE159" s="44"/>
      <c r="HOF159" s="44"/>
      <c r="HOG159" s="44"/>
      <c r="HOH159" s="44"/>
      <c r="HOI159" s="44"/>
      <c r="HOJ159" s="44"/>
      <c r="HOK159" s="44"/>
      <c r="HOL159" s="44"/>
      <c r="HOM159" s="44"/>
      <c r="HON159" s="44"/>
      <c r="HOO159" s="44"/>
      <c r="HOP159" s="44"/>
      <c r="HOQ159" s="44"/>
      <c r="HOR159" s="44"/>
      <c r="HOS159" s="44"/>
      <c r="HOT159" s="44"/>
      <c r="HOU159" s="44"/>
      <c r="HOV159" s="44"/>
      <c r="HOW159" s="44"/>
      <c r="HOX159" s="44"/>
      <c r="HOY159" s="44"/>
      <c r="HOZ159" s="44"/>
      <c r="HPA159" s="44"/>
      <c r="HPB159" s="44"/>
      <c r="HPC159" s="44"/>
      <c r="HPD159" s="44"/>
      <c r="HPE159" s="44"/>
      <c r="HPF159" s="44"/>
      <c r="HPG159" s="44"/>
      <c r="HPH159" s="44"/>
      <c r="HPI159" s="44"/>
      <c r="HPJ159" s="44"/>
      <c r="HPK159" s="44"/>
      <c r="HPL159" s="44"/>
      <c r="HPM159" s="44"/>
      <c r="HPN159" s="44"/>
      <c r="HPO159" s="44"/>
      <c r="HPP159" s="44"/>
      <c r="HPQ159" s="44"/>
      <c r="HPR159" s="44"/>
      <c r="HPS159" s="44"/>
      <c r="HPT159" s="44"/>
      <c r="HPU159" s="44"/>
      <c r="HPV159" s="44"/>
      <c r="HPW159" s="44"/>
      <c r="HPX159" s="44"/>
      <c r="HPY159" s="44"/>
      <c r="HPZ159" s="44"/>
      <c r="HQA159" s="44"/>
      <c r="HQB159" s="44"/>
      <c r="HQC159" s="44"/>
      <c r="HQD159" s="44"/>
      <c r="HQE159" s="44"/>
      <c r="HQF159" s="44"/>
      <c r="HQG159" s="44"/>
      <c r="HQH159" s="44"/>
      <c r="HQI159" s="44"/>
      <c r="HQJ159" s="44"/>
      <c r="HQK159" s="44"/>
      <c r="HQL159" s="44"/>
      <c r="HQM159" s="44"/>
      <c r="HQN159" s="44"/>
      <c r="HQO159" s="44"/>
      <c r="HQP159" s="44"/>
      <c r="HQQ159" s="44"/>
      <c r="HQR159" s="44"/>
      <c r="HQS159" s="44"/>
      <c r="HQT159" s="44"/>
      <c r="HQU159" s="44"/>
      <c r="HQV159" s="44"/>
      <c r="HQW159" s="44"/>
      <c r="HQX159" s="44"/>
      <c r="HQY159" s="44"/>
      <c r="HQZ159" s="44"/>
      <c r="HRA159" s="44"/>
      <c r="HRB159" s="44"/>
      <c r="HRC159" s="44"/>
      <c r="HRD159" s="44"/>
      <c r="HRE159" s="44"/>
      <c r="HRF159" s="44"/>
      <c r="HRG159" s="44"/>
      <c r="HRH159" s="44"/>
      <c r="HRI159" s="44"/>
      <c r="HRJ159" s="44"/>
      <c r="HRK159" s="44"/>
      <c r="HRL159" s="44"/>
      <c r="HRM159" s="44"/>
      <c r="HRN159" s="44"/>
      <c r="HRO159" s="44"/>
      <c r="HRP159" s="44"/>
      <c r="HRQ159" s="44"/>
      <c r="HRR159" s="44"/>
      <c r="HRS159" s="44"/>
      <c r="HRT159" s="44"/>
      <c r="HRU159" s="44"/>
      <c r="HRV159" s="44"/>
      <c r="HRW159" s="44"/>
      <c r="HRX159" s="44"/>
      <c r="HRY159" s="44"/>
      <c r="HRZ159" s="44"/>
      <c r="HSA159" s="44"/>
      <c r="HSB159" s="44"/>
      <c r="HSC159" s="44"/>
      <c r="HSD159" s="44"/>
      <c r="HSE159" s="44"/>
      <c r="HSF159" s="44"/>
      <c r="HSG159" s="44"/>
      <c r="HSH159" s="44"/>
      <c r="HSI159" s="44"/>
      <c r="HSJ159" s="44"/>
      <c r="HSK159" s="44"/>
      <c r="HSL159" s="44"/>
      <c r="HSM159" s="44"/>
      <c r="HSN159" s="44"/>
      <c r="HSO159" s="44"/>
      <c r="HSP159" s="44"/>
      <c r="HSQ159" s="44"/>
      <c r="HSR159" s="44"/>
      <c r="HSS159" s="44"/>
      <c r="HST159" s="44"/>
      <c r="HSU159" s="44"/>
      <c r="HSV159" s="44"/>
      <c r="HSW159" s="44"/>
      <c r="HSX159" s="44"/>
      <c r="HSY159" s="44"/>
      <c r="HSZ159" s="44"/>
      <c r="HTA159" s="44"/>
      <c r="HTB159" s="44"/>
      <c r="HTC159" s="44"/>
      <c r="HTD159" s="44"/>
      <c r="HTE159" s="44"/>
      <c r="HTF159" s="44"/>
      <c r="HTG159" s="44"/>
      <c r="HTH159" s="44"/>
      <c r="HTI159" s="44"/>
      <c r="HTJ159" s="44"/>
      <c r="HTK159" s="44"/>
      <c r="HTL159" s="44"/>
      <c r="HTM159" s="44"/>
      <c r="HTN159" s="44"/>
      <c r="HTO159" s="44"/>
      <c r="HTP159" s="44"/>
      <c r="HTQ159" s="44"/>
      <c r="HTR159" s="44"/>
      <c r="HTS159" s="44"/>
      <c r="HTT159" s="44"/>
      <c r="HTU159" s="44"/>
      <c r="HTV159" s="44"/>
      <c r="HTW159" s="44"/>
      <c r="HTX159" s="44"/>
      <c r="HTY159" s="44"/>
      <c r="HTZ159" s="44"/>
      <c r="HUA159" s="44"/>
      <c r="HUB159" s="44"/>
      <c r="HUC159" s="44"/>
      <c r="HUD159" s="44"/>
      <c r="HUE159" s="44"/>
      <c r="HUF159" s="44"/>
      <c r="HUG159" s="44"/>
      <c r="HUH159" s="44"/>
      <c r="HUI159" s="44"/>
      <c r="HUJ159" s="44"/>
      <c r="HUK159" s="44"/>
      <c r="HUL159" s="44"/>
      <c r="HUM159" s="44"/>
      <c r="HUN159" s="44"/>
      <c r="HUO159" s="44"/>
      <c r="HUP159" s="44"/>
      <c r="HUQ159" s="44"/>
      <c r="HUR159" s="44"/>
      <c r="HUS159" s="44"/>
      <c r="HUT159" s="44"/>
      <c r="HUU159" s="44"/>
      <c r="HUV159" s="44"/>
      <c r="HUW159" s="44"/>
      <c r="HUX159" s="44"/>
      <c r="HUY159" s="44"/>
      <c r="HUZ159" s="44"/>
      <c r="HVA159" s="44"/>
      <c r="HVB159" s="44"/>
      <c r="HVC159" s="44"/>
      <c r="HVD159" s="44"/>
      <c r="HVE159" s="44"/>
      <c r="HVF159" s="44"/>
      <c r="HVG159" s="44"/>
      <c r="HVH159" s="44"/>
      <c r="HVI159" s="44"/>
      <c r="HVJ159" s="44"/>
      <c r="HVK159" s="44"/>
      <c r="HVL159" s="44"/>
      <c r="HVM159" s="44"/>
      <c r="HVN159" s="44"/>
      <c r="HVO159" s="44"/>
      <c r="HVP159" s="44"/>
      <c r="HVQ159" s="44"/>
      <c r="HVR159" s="44"/>
      <c r="HVS159" s="44"/>
      <c r="HVT159" s="44"/>
      <c r="HVU159" s="44"/>
      <c r="HVV159" s="44"/>
      <c r="HVW159" s="44"/>
      <c r="HVX159" s="44"/>
      <c r="HVY159" s="44"/>
      <c r="HVZ159" s="44"/>
      <c r="HWA159" s="44"/>
      <c r="HWB159" s="44"/>
      <c r="HWC159" s="44"/>
      <c r="HWD159" s="44"/>
      <c r="HWE159" s="44"/>
      <c r="HWF159" s="44"/>
      <c r="HWG159" s="44"/>
      <c r="HWH159" s="44"/>
      <c r="HWI159" s="44"/>
      <c r="HWJ159" s="44"/>
      <c r="HWK159" s="44"/>
      <c r="HWL159" s="44"/>
      <c r="HWM159" s="44"/>
      <c r="HWN159" s="44"/>
      <c r="HWO159" s="44"/>
      <c r="HWP159" s="44"/>
      <c r="HWQ159" s="44"/>
      <c r="HWR159" s="44"/>
      <c r="HWS159" s="44"/>
      <c r="HWT159" s="44"/>
      <c r="HWU159" s="44"/>
      <c r="HWV159" s="44"/>
      <c r="HWW159" s="44"/>
      <c r="HWX159" s="44"/>
      <c r="HWY159" s="44"/>
      <c r="HWZ159" s="44"/>
      <c r="HXA159" s="44"/>
      <c r="HXB159" s="44"/>
      <c r="HXC159" s="44"/>
      <c r="HXD159" s="44"/>
      <c r="HXE159" s="44"/>
      <c r="HXF159" s="44"/>
      <c r="HXG159" s="44"/>
      <c r="HXH159" s="44"/>
      <c r="HXI159" s="44"/>
      <c r="HXJ159" s="44"/>
      <c r="HXK159" s="44"/>
      <c r="HXL159" s="44"/>
      <c r="HXM159" s="44"/>
      <c r="HXN159" s="44"/>
      <c r="HXO159" s="44"/>
      <c r="HXP159" s="44"/>
      <c r="HXQ159" s="44"/>
      <c r="HXR159" s="44"/>
      <c r="HXS159" s="44"/>
      <c r="HXT159" s="44"/>
      <c r="HXU159" s="44"/>
      <c r="HXV159" s="44"/>
      <c r="HXW159" s="44"/>
      <c r="HXX159" s="44"/>
      <c r="HXY159" s="44"/>
      <c r="HXZ159" s="44"/>
      <c r="HYA159" s="44"/>
      <c r="HYB159" s="44"/>
      <c r="HYC159" s="44"/>
      <c r="HYD159" s="44"/>
      <c r="HYE159" s="44"/>
      <c r="HYF159" s="44"/>
      <c r="HYG159" s="44"/>
      <c r="HYH159" s="44"/>
      <c r="HYI159" s="44"/>
      <c r="HYJ159" s="44"/>
      <c r="HYK159" s="44"/>
      <c r="HYL159" s="44"/>
      <c r="HYM159" s="44"/>
      <c r="HYN159" s="44"/>
      <c r="HYO159" s="44"/>
      <c r="HYP159" s="44"/>
      <c r="HYQ159" s="44"/>
      <c r="HYR159" s="44"/>
      <c r="HYS159" s="44"/>
      <c r="HYT159" s="44"/>
      <c r="HYU159" s="44"/>
      <c r="HYV159" s="44"/>
      <c r="HYW159" s="44"/>
      <c r="HYX159" s="44"/>
      <c r="HYY159" s="44"/>
      <c r="HYZ159" s="44"/>
      <c r="HZA159" s="44"/>
      <c r="HZB159" s="44"/>
      <c r="HZC159" s="44"/>
      <c r="HZD159" s="44"/>
      <c r="HZE159" s="44"/>
      <c r="HZF159" s="44"/>
      <c r="HZG159" s="44"/>
      <c r="HZH159" s="44"/>
      <c r="HZI159" s="44"/>
      <c r="HZJ159" s="44"/>
      <c r="HZK159" s="44"/>
      <c r="HZL159" s="44"/>
      <c r="HZM159" s="44"/>
      <c r="HZN159" s="44"/>
      <c r="HZO159" s="44"/>
      <c r="HZP159" s="44"/>
      <c r="HZQ159" s="44"/>
      <c r="HZR159" s="44"/>
      <c r="HZS159" s="44"/>
      <c r="HZT159" s="44"/>
      <c r="HZU159" s="44"/>
      <c r="HZV159" s="44"/>
      <c r="HZW159" s="44"/>
      <c r="HZX159" s="44"/>
      <c r="HZY159" s="44"/>
      <c r="HZZ159" s="44"/>
      <c r="IAA159" s="44"/>
      <c r="IAB159" s="44"/>
      <c r="IAC159" s="44"/>
      <c r="IAD159" s="44"/>
      <c r="IAE159" s="44"/>
      <c r="IAF159" s="44"/>
      <c r="IAG159" s="44"/>
      <c r="IAH159" s="44"/>
      <c r="IAI159" s="44"/>
      <c r="IAJ159" s="44"/>
      <c r="IAK159" s="44"/>
      <c r="IAL159" s="44"/>
      <c r="IAM159" s="44"/>
      <c r="IAN159" s="44"/>
      <c r="IAO159" s="44"/>
      <c r="IAP159" s="44"/>
      <c r="IAQ159" s="44"/>
      <c r="IAR159" s="44"/>
      <c r="IAS159" s="44"/>
      <c r="IAT159" s="44"/>
      <c r="IAU159" s="44"/>
      <c r="IAV159" s="44"/>
      <c r="IAW159" s="44"/>
      <c r="IAX159" s="44"/>
      <c r="IAY159" s="44"/>
      <c r="IAZ159" s="44"/>
      <c r="IBA159" s="44"/>
      <c r="IBB159" s="44"/>
      <c r="IBC159" s="44"/>
      <c r="IBD159" s="44"/>
      <c r="IBE159" s="44"/>
      <c r="IBF159" s="44"/>
      <c r="IBG159" s="44"/>
      <c r="IBH159" s="44"/>
      <c r="IBI159" s="44"/>
      <c r="IBJ159" s="44"/>
      <c r="IBK159" s="44"/>
      <c r="IBL159" s="44"/>
      <c r="IBM159" s="44"/>
      <c r="IBN159" s="44"/>
      <c r="IBO159" s="44"/>
      <c r="IBP159" s="44"/>
      <c r="IBQ159" s="44"/>
      <c r="IBR159" s="44"/>
      <c r="IBS159" s="44"/>
      <c r="IBT159" s="44"/>
      <c r="IBU159" s="44"/>
      <c r="IBV159" s="44"/>
      <c r="IBW159" s="44"/>
      <c r="IBX159" s="44"/>
      <c r="IBY159" s="44"/>
      <c r="IBZ159" s="44"/>
      <c r="ICA159" s="44"/>
      <c r="ICB159" s="44"/>
      <c r="ICC159" s="44"/>
      <c r="ICD159" s="44"/>
      <c r="ICE159" s="44"/>
      <c r="ICF159" s="44"/>
      <c r="ICG159" s="44"/>
      <c r="ICH159" s="44"/>
      <c r="ICI159" s="44"/>
      <c r="ICJ159" s="44"/>
      <c r="ICK159" s="44"/>
      <c r="ICL159" s="44"/>
      <c r="ICM159" s="44"/>
      <c r="ICN159" s="44"/>
      <c r="ICO159" s="44"/>
      <c r="ICP159" s="44"/>
      <c r="ICQ159" s="44"/>
      <c r="ICR159" s="44"/>
      <c r="ICS159" s="44"/>
      <c r="ICT159" s="44"/>
      <c r="ICU159" s="44"/>
      <c r="ICV159" s="44"/>
      <c r="ICW159" s="44"/>
      <c r="ICX159" s="44"/>
      <c r="ICY159" s="44"/>
      <c r="ICZ159" s="44"/>
      <c r="IDA159" s="44"/>
      <c r="IDB159" s="44"/>
      <c r="IDC159" s="44"/>
      <c r="IDD159" s="44"/>
      <c r="IDE159" s="44"/>
      <c r="IDF159" s="44"/>
      <c r="IDG159" s="44"/>
      <c r="IDH159" s="44"/>
      <c r="IDI159" s="44"/>
      <c r="IDJ159" s="44"/>
      <c r="IDK159" s="44"/>
      <c r="IDL159" s="44"/>
      <c r="IDM159" s="44"/>
      <c r="IDN159" s="44"/>
      <c r="IDO159" s="44"/>
      <c r="IDP159" s="44"/>
      <c r="IDQ159" s="44"/>
      <c r="IDR159" s="44"/>
      <c r="IDS159" s="44"/>
      <c r="IDT159" s="44"/>
      <c r="IDU159" s="44"/>
      <c r="IDV159" s="44"/>
      <c r="IDW159" s="44"/>
      <c r="IDX159" s="44"/>
      <c r="IDY159" s="44"/>
      <c r="IDZ159" s="44"/>
      <c r="IEA159" s="44"/>
      <c r="IEB159" s="44"/>
      <c r="IEC159" s="44"/>
      <c r="IED159" s="44"/>
      <c r="IEE159" s="44"/>
      <c r="IEF159" s="44"/>
      <c r="IEG159" s="44"/>
      <c r="IEH159" s="44"/>
      <c r="IEI159" s="44"/>
      <c r="IEJ159" s="44"/>
      <c r="IEK159" s="44"/>
      <c r="IEL159" s="44"/>
      <c r="IEM159" s="44"/>
      <c r="IEN159" s="44"/>
      <c r="IEO159" s="44"/>
      <c r="IEP159" s="44"/>
      <c r="IEQ159" s="44"/>
      <c r="IER159" s="44"/>
      <c r="IES159" s="44"/>
      <c r="IET159" s="44"/>
      <c r="IEU159" s="44"/>
      <c r="IEV159" s="44"/>
      <c r="IEW159" s="44"/>
      <c r="IEX159" s="44"/>
      <c r="IEY159" s="44"/>
      <c r="IEZ159" s="44"/>
      <c r="IFA159" s="44"/>
      <c r="IFB159" s="44"/>
      <c r="IFC159" s="44"/>
      <c r="IFD159" s="44"/>
      <c r="IFE159" s="44"/>
      <c r="IFF159" s="44"/>
      <c r="IFG159" s="44"/>
      <c r="IFH159" s="44"/>
      <c r="IFI159" s="44"/>
      <c r="IFJ159" s="44"/>
      <c r="IFK159" s="44"/>
      <c r="IFL159" s="44"/>
      <c r="IFM159" s="44"/>
      <c r="IFN159" s="44"/>
      <c r="IFO159" s="44"/>
      <c r="IFP159" s="44"/>
      <c r="IFQ159" s="44"/>
      <c r="IFR159" s="44"/>
      <c r="IFS159" s="44"/>
      <c r="IFT159" s="44"/>
      <c r="IFU159" s="44"/>
      <c r="IFV159" s="44"/>
      <c r="IFW159" s="44"/>
      <c r="IFX159" s="44"/>
      <c r="IFY159" s="44"/>
      <c r="IFZ159" s="44"/>
      <c r="IGA159" s="44"/>
      <c r="IGB159" s="44"/>
      <c r="IGC159" s="44"/>
      <c r="IGD159" s="44"/>
      <c r="IGE159" s="44"/>
      <c r="IGF159" s="44"/>
      <c r="IGG159" s="44"/>
      <c r="IGH159" s="44"/>
      <c r="IGI159" s="44"/>
      <c r="IGJ159" s="44"/>
      <c r="IGK159" s="44"/>
      <c r="IGL159" s="44"/>
      <c r="IGM159" s="44"/>
      <c r="IGN159" s="44"/>
      <c r="IGO159" s="44"/>
      <c r="IGP159" s="44"/>
      <c r="IGQ159" s="44"/>
      <c r="IGR159" s="44"/>
      <c r="IGS159" s="44"/>
      <c r="IGT159" s="44"/>
      <c r="IGU159" s="44"/>
      <c r="IGV159" s="44"/>
      <c r="IGW159" s="44"/>
      <c r="IGX159" s="44"/>
      <c r="IGY159" s="44"/>
      <c r="IGZ159" s="44"/>
      <c r="IHA159" s="44"/>
      <c r="IHB159" s="44"/>
      <c r="IHC159" s="44"/>
      <c r="IHD159" s="44"/>
      <c r="IHE159" s="44"/>
      <c r="IHF159" s="44"/>
      <c r="IHG159" s="44"/>
      <c r="IHH159" s="44"/>
      <c r="IHI159" s="44"/>
      <c r="IHJ159" s="44"/>
      <c r="IHK159" s="44"/>
      <c r="IHL159" s="44"/>
      <c r="IHM159" s="44"/>
      <c r="IHN159" s="44"/>
      <c r="IHO159" s="44"/>
      <c r="IHP159" s="44"/>
      <c r="IHQ159" s="44"/>
      <c r="IHR159" s="44"/>
      <c r="IHS159" s="44"/>
      <c r="IHT159" s="44"/>
      <c r="IHU159" s="44"/>
      <c r="IHV159" s="44"/>
      <c r="IHW159" s="44"/>
      <c r="IHX159" s="44"/>
      <c r="IHY159" s="44"/>
      <c r="IHZ159" s="44"/>
      <c r="IIA159" s="44"/>
      <c r="IIB159" s="44"/>
      <c r="IIC159" s="44"/>
      <c r="IID159" s="44"/>
      <c r="IIE159" s="44"/>
      <c r="IIF159" s="44"/>
      <c r="IIG159" s="44"/>
      <c r="IIH159" s="44"/>
      <c r="III159" s="44"/>
      <c r="IIJ159" s="44"/>
      <c r="IIK159" s="44"/>
      <c r="IIL159" s="44"/>
      <c r="IIM159" s="44"/>
      <c r="IIN159" s="44"/>
      <c r="IIO159" s="44"/>
      <c r="IIP159" s="44"/>
      <c r="IIQ159" s="44"/>
      <c r="IIR159" s="44"/>
      <c r="IIS159" s="44"/>
      <c r="IIT159" s="44"/>
      <c r="IIU159" s="44"/>
      <c r="IIV159" s="44"/>
      <c r="IIW159" s="44"/>
      <c r="IIX159" s="44"/>
      <c r="IIY159" s="44"/>
      <c r="IIZ159" s="44"/>
      <c r="IJA159" s="44"/>
      <c r="IJB159" s="44"/>
      <c r="IJC159" s="44"/>
      <c r="IJD159" s="44"/>
      <c r="IJE159" s="44"/>
      <c r="IJF159" s="44"/>
      <c r="IJG159" s="44"/>
      <c r="IJH159" s="44"/>
      <c r="IJI159" s="44"/>
      <c r="IJJ159" s="44"/>
      <c r="IJK159" s="44"/>
      <c r="IJL159" s="44"/>
      <c r="IJM159" s="44"/>
      <c r="IJN159" s="44"/>
      <c r="IJO159" s="44"/>
      <c r="IJP159" s="44"/>
      <c r="IJQ159" s="44"/>
      <c r="IJR159" s="44"/>
      <c r="IJS159" s="44"/>
      <c r="IJT159" s="44"/>
      <c r="IJU159" s="44"/>
      <c r="IJV159" s="44"/>
      <c r="IJW159" s="44"/>
      <c r="IJX159" s="44"/>
      <c r="IJY159" s="44"/>
      <c r="IJZ159" s="44"/>
      <c r="IKA159" s="44"/>
      <c r="IKB159" s="44"/>
      <c r="IKC159" s="44"/>
      <c r="IKD159" s="44"/>
      <c r="IKE159" s="44"/>
      <c r="IKF159" s="44"/>
      <c r="IKG159" s="44"/>
      <c r="IKH159" s="44"/>
      <c r="IKI159" s="44"/>
      <c r="IKJ159" s="44"/>
      <c r="IKK159" s="44"/>
      <c r="IKL159" s="44"/>
      <c r="IKM159" s="44"/>
      <c r="IKN159" s="44"/>
      <c r="IKO159" s="44"/>
      <c r="IKP159" s="44"/>
      <c r="IKQ159" s="44"/>
      <c r="IKR159" s="44"/>
      <c r="IKS159" s="44"/>
      <c r="IKT159" s="44"/>
      <c r="IKU159" s="44"/>
      <c r="IKV159" s="44"/>
      <c r="IKW159" s="44"/>
      <c r="IKX159" s="44"/>
      <c r="IKY159" s="44"/>
      <c r="IKZ159" s="44"/>
      <c r="ILA159" s="44"/>
      <c r="ILB159" s="44"/>
      <c r="ILC159" s="44"/>
      <c r="ILD159" s="44"/>
      <c r="ILE159" s="44"/>
      <c r="ILF159" s="44"/>
      <c r="ILG159" s="44"/>
      <c r="ILH159" s="44"/>
      <c r="ILI159" s="44"/>
      <c r="ILJ159" s="44"/>
      <c r="ILK159" s="44"/>
      <c r="ILL159" s="44"/>
      <c r="ILM159" s="44"/>
      <c r="ILN159" s="44"/>
      <c r="ILO159" s="44"/>
      <c r="ILP159" s="44"/>
      <c r="ILQ159" s="44"/>
      <c r="ILR159" s="44"/>
      <c r="ILS159" s="44"/>
      <c r="ILT159" s="44"/>
      <c r="ILU159" s="44"/>
      <c r="ILV159" s="44"/>
      <c r="ILW159" s="44"/>
      <c r="ILX159" s="44"/>
      <c r="ILY159" s="44"/>
      <c r="ILZ159" s="44"/>
      <c r="IMA159" s="44"/>
      <c r="IMB159" s="44"/>
      <c r="IMC159" s="44"/>
      <c r="IMD159" s="44"/>
      <c r="IME159" s="44"/>
      <c r="IMF159" s="44"/>
      <c r="IMG159" s="44"/>
      <c r="IMH159" s="44"/>
      <c r="IMI159" s="44"/>
      <c r="IMJ159" s="44"/>
      <c r="IMK159" s="44"/>
      <c r="IML159" s="44"/>
      <c r="IMM159" s="44"/>
      <c r="IMN159" s="44"/>
      <c r="IMO159" s="44"/>
      <c r="IMP159" s="44"/>
      <c r="IMQ159" s="44"/>
      <c r="IMR159" s="44"/>
      <c r="IMS159" s="44"/>
      <c r="IMT159" s="44"/>
      <c r="IMU159" s="44"/>
      <c r="IMV159" s="44"/>
      <c r="IMW159" s="44"/>
      <c r="IMX159" s="44"/>
      <c r="IMY159" s="44"/>
      <c r="IMZ159" s="44"/>
      <c r="INA159" s="44"/>
      <c r="INB159" s="44"/>
      <c r="INC159" s="44"/>
      <c r="IND159" s="44"/>
      <c r="INE159" s="44"/>
      <c r="INF159" s="44"/>
      <c r="ING159" s="44"/>
      <c r="INH159" s="44"/>
      <c r="INI159" s="44"/>
      <c r="INJ159" s="44"/>
      <c r="INK159" s="44"/>
      <c r="INL159" s="44"/>
      <c r="INM159" s="44"/>
      <c r="INN159" s="44"/>
      <c r="INO159" s="44"/>
      <c r="INP159" s="44"/>
      <c r="INQ159" s="44"/>
      <c r="INR159" s="44"/>
      <c r="INS159" s="44"/>
      <c r="INT159" s="44"/>
      <c r="INU159" s="44"/>
      <c r="INV159" s="44"/>
      <c r="INW159" s="44"/>
      <c r="INX159" s="44"/>
      <c r="INY159" s="44"/>
      <c r="INZ159" s="44"/>
      <c r="IOA159" s="44"/>
      <c r="IOB159" s="44"/>
      <c r="IOC159" s="44"/>
      <c r="IOD159" s="44"/>
      <c r="IOE159" s="44"/>
      <c r="IOF159" s="44"/>
      <c r="IOG159" s="44"/>
      <c r="IOH159" s="44"/>
      <c r="IOI159" s="44"/>
      <c r="IOJ159" s="44"/>
      <c r="IOK159" s="44"/>
      <c r="IOL159" s="44"/>
      <c r="IOM159" s="44"/>
      <c r="ION159" s="44"/>
      <c r="IOO159" s="44"/>
      <c r="IOP159" s="44"/>
      <c r="IOQ159" s="44"/>
      <c r="IOR159" s="44"/>
      <c r="IOS159" s="44"/>
      <c r="IOT159" s="44"/>
      <c r="IOU159" s="44"/>
      <c r="IOV159" s="44"/>
      <c r="IOW159" s="44"/>
      <c r="IOX159" s="44"/>
      <c r="IOY159" s="44"/>
      <c r="IOZ159" s="44"/>
      <c r="IPA159" s="44"/>
      <c r="IPB159" s="44"/>
      <c r="IPC159" s="44"/>
      <c r="IPD159" s="44"/>
      <c r="IPE159" s="44"/>
      <c r="IPF159" s="44"/>
      <c r="IPG159" s="44"/>
      <c r="IPH159" s="44"/>
      <c r="IPI159" s="44"/>
      <c r="IPJ159" s="44"/>
      <c r="IPK159" s="44"/>
      <c r="IPL159" s="44"/>
      <c r="IPM159" s="44"/>
      <c r="IPN159" s="44"/>
      <c r="IPO159" s="44"/>
      <c r="IPP159" s="44"/>
      <c r="IPQ159" s="44"/>
      <c r="IPR159" s="44"/>
      <c r="IPS159" s="44"/>
      <c r="IPT159" s="44"/>
      <c r="IPU159" s="44"/>
      <c r="IPV159" s="44"/>
      <c r="IPW159" s="44"/>
      <c r="IPX159" s="44"/>
      <c r="IPY159" s="44"/>
      <c r="IPZ159" s="44"/>
      <c r="IQA159" s="44"/>
      <c r="IQB159" s="44"/>
      <c r="IQC159" s="44"/>
      <c r="IQD159" s="44"/>
      <c r="IQE159" s="44"/>
      <c r="IQF159" s="44"/>
      <c r="IQG159" s="44"/>
      <c r="IQH159" s="44"/>
      <c r="IQI159" s="44"/>
      <c r="IQJ159" s="44"/>
      <c r="IQK159" s="44"/>
      <c r="IQL159" s="44"/>
      <c r="IQM159" s="44"/>
      <c r="IQN159" s="44"/>
      <c r="IQO159" s="44"/>
      <c r="IQP159" s="44"/>
      <c r="IQQ159" s="44"/>
      <c r="IQR159" s="44"/>
      <c r="IQS159" s="44"/>
      <c r="IQT159" s="44"/>
      <c r="IQU159" s="44"/>
      <c r="IQV159" s="44"/>
      <c r="IQW159" s="44"/>
      <c r="IQX159" s="44"/>
      <c r="IQY159" s="44"/>
      <c r="IQZ159" s="44"/>
      <c r="IRA159" s="44"/>
      <c r="IRB159" s="44"/>
      <c r="IRC159" s="44"/>
      <c r="IRD159" s="44"/>
      <c r="IRE159" s="44"/>
      <c r="IRF159" s="44"/>
      <c r="IRG159" s="44"/>
      <c r="IRH159" s="44"/>
      <c r="IRI159" s="44"/>
      <c r="IRJ159" s="44"/>
      <c r="IRK159" s="44"/>
      <c r="IRL159" s="44"/>
      <c r="IRM159" s="44"/>
      <c r="IRN159" s="44"/>
      <c r="IRO159" s="44"/>
      <c r="IRP159" s="44"/>
      <c r="IRQ159" s="44"/>
      <c r="IRR159" s="44"/>
      <c r="IRS159" s="44"/>
      <c r="IRT159" s="44"/>
      <c r="IRU159" s="44"/>
      <c r="IRV159" s="44"/>
      <c r="IRW159" s="44"/>
      <c r="IRX159" s="44"/>
      <c r="IRY159" s="44"/>
      <c r="IRZ159" s="44"/>
      <c r="ISA159" s="44"/>
      <c r="ISB159" s="44"/>
      <c r="ISC159" s="44"/>
      <c r="ISD159" s="44"/>
      <c r="ISE159" s="44"/>
      <c r="ISF159" s="44"/>
      <c r="ISG159" s="44"/>
      <c r="ISH159" s="44"/>
      <c r="ISI159" s="44"/>
      <c r="ISJ159" s="44"/>
      <c r="ISK159" s="44"/>
      <c r="ISL159" s="44"/>
      <c r="ISM159" s="44"/>
      <c r="ISN159" s="44"/>
      <c r="ISO159" s="44"/>
      <c r="ISP159" s="44"/>
      <c r="ISQ159" s="44"/>
      <c r="ISR159" s="44"/>
      <c r="ISS159" s="44"/>
      <c r="IST159" s="44"/>
      <c r="ISU159" s="44"/>
      <c r="ISV159" s="44"/>
      <c r="ISW159" s="44"/>
      <c r="ISX159" s="44"/>
      <c r="ISY159" s="44"/>
      <c r="ISZ159" s="44"/>
      <c r="ITA159" s="44"/>
      <c r="ITB159" s="44"/>
      <c r="ITC159" s="44"/>
      <c r="ITD159" s="44"/>
      <c r="ITE159" s="44"/>
      <c r="ITF159" s="44"/>
      <c r="ITG159" s="44"/>
      <c r="ITH159" s="44"/>
      <c r="ITI159" s="44"/>
      <c r="ITJ159" s="44"/>
      <c r="ITK159" s="44"/>
      <c r="ITL159" s="44"/>
      <c r="ITM159" s="44"/>
      <c r="ITN159" s="44"/>
      <c r="ITO159" s="44"/>
      <c r="ITP159" s="44"/>
      <c r="ITQ159" s="44"/>
      <c r="ITR159" s="44"/>
      <c r="ITS159" s="44"/>
      <c r="ITT159" s="44"/>
      <c r="ITU159" s="44"/>
      <c r="ITV159" s="44"/>
      <c r="ITW159" s="44"/>
      <c r="ITX159" s="44"/>
      <c r="ITY159" s="44"/>
      <c r="ITZ159" s="44"/>
      <c r="IUA159" s="44"/>
      <c r="IUB159" s="44"/>
      <c r="IUC159" s="44"/>
      <c r="IUD159" s="44"/>
      <c r="IUE159" s="44"/>
      <c r="IUF159" s="44"/>
      <c r="IUG159" s="44"/>
      <c r="IUH159" s="44"/>
      <c r="IUI159" s="44"/>
      <c r="IUJ159" s="44"/>
      <c r="IUK159" s="44"/>
      <c r="IUL159" s="44"/>
      <c r="IUM159" s="44"/>
      <c r="IUN159" s="44"/>
      <c r="IUO159" s="44"/>
      <c r="IUP159" s="44"/>
      <c r="IUQ159" s="44"/>
      <c r="IUR159" s="44"/>
      <c r="IUS159" s="44"/>
      <c r="IUT159" s="44"/>
      <c r="IUU159" s="44"/>
      <c r="IUV159" s="44"/>
      <c r="IUW159" s="44"/>
      <c r="IUX159" s="44"/>
      <c r="IUY159" s="44"/>
      <c r="IUZ159" s="44"/>
      <c r="IVA159" s="44"/>
      <c r="IVB159" s="44"/>
      <c r="IVC159" s="44"/>
      <c r="IVD159" s="44"/>
      <c r="IVE159" s="44"/>
      <c r="IVF159" s="44"/>
      <c r="IVG159" s="44"/>
      <c r="IVH159" s="44"/>
      <c r="IVI159" s="44"/>
      <c r="IVJ159" s="44"/>
      <c r="IVK159" s="44"/>
      <c r="IVL159" s="44"/>
      <c r="IVM159" s="44"/>
      <c r="IVN159" s="44"/>
      <c r="IVO159" s="44"/>
      <c r="IVP159" s="44"/>
      <c r="IVQ159" s="44"/>
      <c r="IVR159" s="44"/>
      <c r="IVS159" s="44"/>
      <c r="IVT159" s="44"/>
      <c r="IVU159" s="44"/>
      <c r="IVV159" s="44"/>
      <c r="IVW159" s="44"/>
      <c r="IVX159" s="44"/>
      <c r="IVY159" s="44"/>
      <c r="IVZ159" s="44"/>
      <c r="IWA159" s="44"/>
      <c r="IWB159" s="44"/>
      <c r="IWC159" s="44"/>
      <c r="IWD159" s="44"/>
      <c r="IWE159" s="44"/>
      <c r="IWF159" s="44"/>
      <c r="IWG159" s="44"/>
      <c r="IWH159" s="44"/>
      <c r="IWI159" s="44"/>
      <c r="IWJ159" s="44"/>
      <c r="IWK159" s="44"/>
      <c r="IWL159" s="44"/>
      <c r="IWM159" s="44"/>
      <c r="IWN159" s="44"/>
      <c r="IWO159" s="44"/>
      <c r="IWP159" s="44"/>
      <c r="IWQ159" s="44"/>
      <c r="IWR159" s="44"/>
      <c r="IWS159" s="44"/>
      <c r="IWT159" s="44"/>
      <c r="IWU159" s="44"/>
      <c r="IWV159" s="44"/>
      <c r="IWW159" s="44"/>
      <c r="IWX159" s="44"/>
      <c r="IWY159" s="44"/>
      <c r="IWZ159" s="44"/>
      <c r="IXA159" s="44"/>
      <c r="IXB159" s="44"/>
      <c r="IXC159" s="44"/>
      <c r="IXD159" s="44"/>
      <c r="IXE159" s="44"/>
      <c r="IXF159" s="44"/>
      <c r="IXG159" s="44"/>
      <c r="IXH159" s="44"/>
      <c r="IXI159" s="44"/>
      <c r="IXJ159" s="44"/>
      <c r="IXK159" s="44"/>
      <c r="IXL159" s="44"/>
      <c r="IXM159" s="44"/>
      <c r="IXN159" s="44"/>
      <c r="IXO159" s="44"/>
      <c r="IXP159" s="44"/>
      <c r="IXQ159" s="44"/>
      <c r="IXR159" s="44"/>
      <c r="IXS159" s="44"/>
      <c r="IXT159" s="44"/>
      <c r="IXU159" s="44"/>
      <c r="IXV159" s="44"/>
      <c r="IXW159" s="44"/>
      <c r="IXX159" s="44"/>
      <c r="IXY159" s="44"/>
      <c r="IXZ159" s="44"/>
      <c r="IYA159" s="44"/>
      <c r="IYB159" s="44"/>
      <c r="IYC159" s="44"/>
      <c r="IYD159" s="44"/>
      <c r="IYE159" s="44"/>
      <c r="IYF159" s="44"/>
      <c r="IYG159" s="44"/>
      <c r="IYH159" s="44"/>
      <c r="IYI159" s="44"/>
      <c r="IYJ159" s="44"/>
      <c r="IYK159" s="44"/>
      <c r="IYL159" s="44"/>
      <c r="IYM159" s="44"/>
      <c r="IYN159" s="44"/>
      <c r="IYO159" s="44"/>
      <c r="IYP159" s="44"/>
      <c r="IYQ159" s="44"/>
      <c r="IYR159" s="44"/>
      <c r="IYS159" s="44"/>
      <c r="IYT159" s="44"/>
      <c r="IYU159" s="44"/>
      <c r="IYV159" s="44"/>
      <c r="IYW159" s="44"/>
      <c r="IYX159" s="44"/>
      <c r="IYY159" s="44"/>
      <c r="IYZ159" s="44"/>
      <c r="IZA159" s="44"/>
      <c r="IZB159" s="44"/>
      <c r="IZC159" s="44"/>
      <c r="IZD159" s="44"/>
      <c r="IZE159" s="44"/>
      <c r="IZF159" s="44"/>
      <c r="IZG159" s="44"/>
      <c r="IZH159" s="44"/>
      <c r="IZI159" s="44"/>
      <c r="IZJ159" s="44"/>
      <c r="IZK159" s="44"/>
      <c r="IZL159" s="44"/>
      <c r="IZM159" s="44"/>
      <c r="IZN159" s="44"/>
      <c r="IZO159" s="44"/>
      <c r="IZP159" s="44"/>
      <c r="IZQ159" s="44"/>
      <c r="IZR159" s="44"/>
      <c r="IZS159" s="44"/>
      <c r="IZT159" s="44"/>
      <c r="IZU159" s="44"/>
      <c r="IZV159" s="44"/>
      <c r="IZW159" s="44"/>
      <c r="IZX159" s="44"/>
      <c r="IZY159" s="44"/>
      <c r="IZZ159" s="44"/>
      <c r="JAA159" s="44"/>
      <c r="JAB159" s="44"/>
      <c r="JAC159" s="44"/>
      <c r="JAD159" s="44"/>
      <c r="JAE159" s="44"/>
      <c r="JAF159" s="44"/>
      <c r="JAG159" s="44"/>
      <c r="JAH159" s="44"/>
      <c r="JAI159" s="44"/>
      <c r="JAJ159" s="44"/>
      <c r="JAK159" s="44"/>
      <c r="JAL159" s="44"/>
      <c r="JAM159" s="44"/>
      <c r="JAN159" s="44"/>
      <c r="JAO159" s="44"/>
      <c r="JAP159" s="44"/>
      <c r="JAQ159" s="44"/>
      <c r="JAR159" s="44"/>
      <c r="JAS159" s="44"/>
      <c r="JAT159" s="44"/>
      <c r="JAU159" s="44"/>
      <c r="JAV159" s="44"/>
      <c r="JAW159" s="44"/>
      <c r="JAX159" s="44"/>
      <c r="JAY159" s="44"/>
      <c r="JAZ159" s="44"/>
      <c r="JBA159" s="44"/>
      <c r="JBB159" s="44"/>
      <c r="JBC159" s="44"/>
      <c r="JBD159" s="44"/>
      <c r="JBE159" s="44"/>
      <c r="JBF159" s="44"/>
      <c r="JBG159" s="44"/>
      <c r="JBH159" s="44"/>
      <c r="JBI159" s="44"/>
      <c r="JBJ159" s="44"/>
      <c r="JBK159" s="44"/>
      <c r="JBL159" s="44"/>
      <c r="JBM159" s="44"/>
      <c r="JBN159" s="44"/>
      <c r="JBO159" s="44"/>
      <c r="JBP159" s="44"/>
      <c r="JBQ159" s="44"/>
      <c r="JBR159" s="44"/>
      <c r="JBS159" s="44"/>
      <c r="JBT159" s="44"/>
      <c r="JBU159" s="44"/>
      <c r="JBV159" s="44"/>
      <c r="JBW159" s="44"/>
      <c r="JBX159" s="44"/>
      <c r="JBY159" s="44"/>
      <c r="JBZ159" s="44"/>
      <c r="JCA159" s="44"/>
      <c r="JCB159" s="44"/>
      <c r="JCC159" s="44"/>
      <c r="JCD159" s="44"/>
      <c r="JCE159" s="44"/>
      <c r="JCF159" s="44"/>
      <c r="JCG159" s="44"/>
      <c r="JCH159" s="44"/>
      <c r="JCI159" s="44"/>
      <c r="JCJ159" s="44"/>
      <c r="JCK159" s="44"/>
      <c r="JCL159" s="44"/>
      <c r="JCM159" s="44"/>
      <c r="JCN159" s="44"/>
      <c r="JCO159" s="44"/>
      <c r="JCP159" s="44"/>
      <c r="JCQ159" s="44"/>
      <c r="JCR159" s="44"/>
      <c r="JCS159" s="44"/>
      <c r="JCT159" s="44"/>
      <c r="JCU159" s="44"/>
      <c r="JCV159" s="44"/>
      <c r="JCW159" s="44"/>
      <c r="JCX159" s="44"/>
      <c r="JCY159" s="44"/>
      <c r="JCZ159" s="44"/>
      <c r="JDA159" s="44"/>
      <c r="JDB159" s="44"/>
      <c r="JDC159" s="44"/>
      <c r="JDD159" s="44"/>
      <c r="JDE159" s="44"/>
      <c r="JDF159" s="44"/>
      <c r="JDG159" s="44"/>
      <c r="JDH159" s="44"/>
      <c r="JDI159" s="44"/>
      <c r="JDJ159" s="44"/>
      <c r="JDK159" s="44"/>
      <c r="JDL159" s="44"/>
      <c r="JDM159" s="44"/>
      <c r="JDN159" s="44"/>
      <c r="JDO159" s="44"/>
      <c r="JDP159" s="44"/>
      <c r="JDQ159" s="44"/>
      <c r="JDR159" s="44"/>
      <c r="JDS159" s="44"/>
      <c r="JDT159" s="44"/>
      <c r="JDU159" s="44"/>
      <c r="JDV159" s="44"/>
      <c r="JDW159" s="44"/>
      <c r="JDX159" s="44"/>
      <c r="JDY159" s="44"/>
      <c r="JDZ159" s="44"/>
      <c r="JEA159" s="44"/>
      <c r="JEB159" s="44"/>
      <c r="JEC159" s="44"/>
      <c r="JED159" s="44"/>
      <c r="JEE159" s="44"/>
      <c r="JEF159" s="44"/>
      <c r="JEG159" s="44"/>
      <c r="JEH159" s="44"/>
      <c r="JEI159" s="44"/>
      <c r="JEJ159" s="44"/>
      <c r="JEK159" s="44"/>
      <c r="JEL159" s="44"/>
      <c r="JEM159" s="44"/>
      <c r="JEN159" s="44"/>
      <c r="JEO159" s="44"/>
      <c r="JEP159" s="44"/>
      <c r="JEQ159" s="44"/>
      <c r="JER159" s="44"/>
      <c r="JES159" s="44"/>
      <c r="JET159" s="44"/>
      <c r="JEU159" s="44"/>
      <c r="JEV159" s="44"/>
      <c r="JEW159" s="44"/>
      <c r="JEX159" s="44"/>
      <c r="JEY159" s="44"/>
      <c r="JEZ159" s="44"/>
      <c r="JFA159" s="44"/>
      <c r="JFB159" s="44"/>
      <c r="JFC159" s="44"/>
      <c r="JFD159" s="44"/>
      <c r="JFE159" s="44"/>
      <c r="JFF159" s="44"/>
      <c r="JFG159" s="44"/>
      <c r="JFH159" s="44"/>
      <c r="JFI159" s="44"/>
      <c r="JFJ159" s="44"/>
      <c r="JFK159" s="44"/>
      <c r="JFL159" s="44"/>
      <c r="JFM159" s="44"/>
      <c r="JFN159" s="44"/>
      <c r="JFO159" s="44"/>
      <c r="JFP159" s="44"/>
      <c r="JFQ159" s="44"/>
      <c r="JFR159" s="44"/>
      <c r="JFS159" s="44"/>
      <c r="JFT159" s="44"/>
      <c r="JFU159" s="44"/>
      <c r="JFV159" s="44"/>
      <c r="JFW159" s="44"/>
      <c r="JFX159" s="44"/>
      <c r="JFY159" s="44"/>
      <c r="JFZ159" s="44"/>
      <c r="JGA159" s="44"/>
      <c r="JGB159" s="44"/>
      <c r="JGC159" s="44"/>
      <c r="JGD159" s="44"/>
      <c r="JGE159" s="44"/>
      <c r="JGF159" s="44"/>
      <c r="JGG159" s="44"/>
      <c r="JGH159" s="44"/>
      <c r="JGI159" s="44"/>
      <c r="JGJ159" s="44"/>
      <c r="JGK159" s="44"/>
      <c r="JGL159" s="44"/>
      <c r="JGM159" s="44"/>
      <c r="JGN159" s="44"/>
      <c r="JGO159" s="44"/>
      <c r="JGP159" s="44"/>
      <c r="JGQ159" s="44"/>
      <c r="JGR159" s="44"/>
      <c r="JGS159" s="44"/>
      <c r="JGT159" s="44"/>
      <c r="JGU159" s="44"/>
      <c r="JGV159" s="44"/>
      <c r="JGW159" s="44"/>
      <c r="JGX159" s="44"/>
      <c r="JGY159" s="44"/>
      <c r="JGZ159" s="44"/>
      <c r="JHA159" s="44"/>
      <c r="JHB159" s="44"/>
      <c r="JHC159" s="44"/>
      <c r="JHD159" s="44"/>
      <c r="JHE159" s="44"/>
      <c r="JHF159" s="44"/>
      <c r="JHG159" s="44"/>
      <c r="JHH159" s="44"/>
      <c r="JHI159" s="44"/>
      <c r="JHJ159" s="44"/>
      <c r="JHK159" s="44"/>
      <c r="JHL159" s="44"/>
      <c r="JHM159" s="44"/>
      <c r="JHN159" s="44"/>
      <c r="JHO159" s="44"/>
      <c r="JHP159" s="44"/>
      <c r="JHQ159" s="44"/>
      <c r="JHR159" s="44"/>
      <c r="JHS159" s="44"/>
      <c r="JHT159" s="44"/>
      <c r="JHU159" s="44"/>
      <c r="JHV159" s="44"/>
      <c r="JHW159" s="44"/>
      <c r="JHX159" s="44"/>
      <c r="JHY159" s="44"/>
      <c r="JHZ159" s="44"/>
      <c r="JIA159" s="44"/>
      <c r="JIB159" s="44"/>
      <c r="JIC159" s="44"/>
      <c r="JID159" s="44"/>
      <c r="JIE159" s="44"/>
      <c r="JIF159" s="44"/>
      <c r="JIG159" s="44"/>
      <c r="JIH159" s="44"/>
      <c r="JII159" s="44"/>
      <c r="JIJ159" s="44"/>
      <c r="JIK159" s="44"/>
      <c r="JIL159" s="44"/>
      <c r="JIM159" s="44"/>
      <c r="JIN159" s="44"/>
      <c r="JIO159" s="44"/>
      <c r="JIP159" s="44"/>
      <c r="JIQ159" s="44"/>
      <c r="JIR159" s="44"/>
      <c r="JIS159" s="44"/>
      <c r="JIT159" s="44"/>
      <c r="JIU159" s="44"/>
      <c r="JIV159" s="44"/>
      <c r="JIW159" s="44"/>
      <c r="JIX159" s="44"/>
      <c r="JIY159" s="44"/>
      <c r="JIZ159" s="44"/>
      <c r="JJA159" s="44"/>
      <c r="JJB159" s="44"/>
      <c r="JJC159" s="44"/>
      <c r="JJD159" s="44"/>
      <c r="JJE159" s="44"/>
      <c r="JJF159" s="44"/>
      <c r="JJG159" s="44"/>
      <c r="JJH159" s="44"/>
      <c r="JJI159" s="44"/>
      <c r="JJJ159" s="44"/>
      <c r="JJK159" s="44"/>
      <c r="JJL159" s="44"/>
      <c r="JJM159" s="44"/>
      <c r="JJN159" s="44"/>
      <c r="JJO159" s="44"/>
      <c r="JJP159" s="44"/>
      <c r="JJQ159" s="44"/>
      <c r="JJR159" s="44"/>
      <c r="JJS159" s="44"/>
      <c r="JJT159" s="44"/>
      <c r="JJU159" s="44"/>
      <c r="JJV159" s="44"/>
      <c r="JJW159" s="44"/>
      <c r="JJX159" s="44"/>
      <c r="JJY159" s="44"/>
      <c r="JJZ159" s="44"/>
      <c r="JKA159" s="44"/>
      <c r="JKB159" s="44"/>
      <c r="JKC159" s="44"/>
      <c r="JKD159" s="44"/>
      <c r="JKE159" s="44"/>
      <c r="JKF159" s="44"/>
      <c r="JKG159" s="44"/>
      <c r="JKH159" s="44"/>
      <c r="JKI159" s="44"/>
      <c r="JKJ159" s="44"/>
      <c r="JKK159" s="44"/>
      <c r="JKL159" s="44"/>
      <c r="JKM159" s="44"/>
      <c r="JKN159" s="44"/>
      <c r="JKO159" s="44"/>
      <c r="JKP159" s="44"/>
      <c r="JKQ159" s="44"/>
      <c r="JKR159" s="44"/>
      <c r="JKS159" s="44"/>
      <c r="JKT159" s="44"/>
      <c r="JKU159" s="44"/>
      <c r="JKV159" s="44"/>
      <c r="JKW159" s="44"/>
      <c r="JKX159" s="44"/>
      <c r="JKY159" s="44"/>
      <c r="JKZ159" s="44"/>
      <c r="JLA159" s="44"/>
      <c r="JLB159" s="44"/>
      <c r="JLC159" s="44"/>
      <c r="JLD159" s="44"/>
      <c r="JLE159" s="44"/>
      <c r="JLF159" s="44"/>
      <c r="JLG159" s="44"/>
      <c r="JLH159" s="44"/>
      <c r="JLI159" s="44"/>
      <c r="JLJ159" s="44"/>
      <c r="JLK159" s="44"/>
      <c r="JLL159" s="44"/>
      <c r="JLM159" s="44"/>
      <c r="JLN159" s="44"/>
      <c r="JLO159" s="44"/>
      <c r="JLP159" s="44"/>
      <c r="JLQ159" s="44"/>
      <c r="JLR159" s="44"/>
      <c r="JLS159" s="44"/>
      <c r="JLT159" s="44"/>
      <c r="JLU159" s="44"/>
      <c r="JLV159" s="44"/>
      <c r="JLW159" s="44"/>
      <c r="JLX159" s="44"/>
      <c r="JLY159" s="44"/>
      <c r="JLZ159" s="44"/>
      <c r="JMA159" s="44"/>
      <c r="JMB159" s="44"/>
      <c r="JMC159" s="44"/>
      <c r="JMD159" s="44"/>
      <c r="JME159" s="44"/>
      <c r="JMF159" s="44"/>
      <c r="JMG159" s="44"/>
      <c r="JMH159" s="44"/>
      <c r="JMI159" s="44"/>
      <c r="JMJ159" s="44"/>
      <c r="JMK159" s="44"/>
      <c r="JML159" s="44"/>
      <c r="JMM159" s="44"/>
      <c r="JMN159" s="44"/>
      <c r="JMO159" s="44"/>
      <c r="JMP159" s="44"/>
      <c r="JMQ159" s="44"/>
      <c r="JMR159" s="44"/>
      <c r="JMS159" s="44"/>
      <c r="JMT159" s="44"/>
      <c r="JMU159" s="44"/>
      <c r="JMV159" s="44"/>
      <c r="JMW159" s="44"/>
      <c r="JMX159" s="44"/>
      <c r="JMY159" s="44"/>
      <c r="JMZ159" s="44"/>
      <c r="JNA159" s="44"/>
      <c r="JNB159" s="44"/>
      <c r="JNC159" s="44"/>
      <c r="JND159" s="44"/>
      <c r="JNE159" s="44"/>
      <c r="JNF159" s="44"/>
      <c r="JNG159" s="44"/>
      <c r="JNH159" s="44"/>
      <c r="JNI159" s="44"/>
      <c r="JNJ159" s="44"/>
      <c r="JNK159" s="44"/>
      <c r="JNL159" s="44"/>
      <c r="JNM159" s="44"/>
      <c r="JNN159" s="44"/>
      <c r="JNO159" s="44"/>
      <c r="JNP159" s="44"/>
      <c r="JNQ159" s="44"/>
      <c r="JNR159" s="44"/>
      <c r="JNS159" s="44"/>
      <c r="JNT159" s="44"/>
      <c r="JNU159" s="44"/>
      <c r="JNV159" s="44"/>
      <c r="JNW159" s="44"/>
      <c r="JNX159" s="44"/>
      <c r="JNY159" s="44"/>
      <c r="JNZ159" s="44"/>
      <c r="JOA159" s="44"/>
      <c r="JOB159" s="44"/>
      <c r="JOC159" s="44"/>
      <c r="JOD159" s="44"/>
      <c r="JOE159" s="44"/>
      <c r="JOF159" s="44"/>
      <c r="JOG159" s="44"/>
      <c r="JOH159" s="44"/>
      <c r="JOI159" s="44"/>
      <c r="JOJ159" s="44"/>
      <c r="JOK159" s="44"/>
      <c r="JOL159" s="44"/>
      <c r="JOM159" s="44"/>
      <c r="JON159" s="44"/>
      <c r="JOO159" s="44"/>
      <c r="JOP159" s="44"/>
      <c r="JOQ159" s="44"/>
      <c r="JOR159" s="44"/>
      <c r="JOS159" s="44"/>
      <c r="JOT159" s="44"/>
      <c r="JOU159" s="44"/>
      <c r="JOV159" s="44"/>
      <c r="JOW159" s="44"/>
      <c r="JOX159" s="44"/>
      <c r="JOY159" s="44"/>
      <c r="JOZ159" s="44"/>
      <c r="JPA159" s="44"/>
      <c r="JPB159" s="44"/>
      <c r="JPC159" s="44"/>
      <c r="JPD159" s="44"/>
      <c r="JPE159" s="44"/>
      <c r="JPF159" s="44"/>
      <c r="JPG159" s="44"/>
      <c r="JPH159" s="44"/>
      <c r="JPI159" s="44"/>
      <c r="JPJ159" s="44"/>
      <c r="JPK159" s="44"/>
      <c r="JPL159" s="44"/>
      <c r="JPM159" s="44"/>
      <c r="JPN159" s="44"/>
      <c r="JPO159" s="44"/>
      <c r="JPP159" s="44"/>
      <c r="JPQ159" s="44"/>
      <c r="JPR159" s="44"/>
      <c r="JPS159" s="44"/>
      <c r="JPT159" s="44"/>
      <c r="JPU159" s="44"/>
      <c r="JPV159" s="44"/>
      <c r="JPW159" s="44"/>
      <c r="JPX159" s="44"/>
      <c r="JPY159" s="44"/>
      <c r="JPZ159" s="44"/>
      <c r="JQA159" s="44"/>
      <c r="JQB159" s="44"/>
      <c r="JQC159" s="44"/>
      <c r="JQD159" s="44"/>
      <c r="JQE159" s="44"/>
      <c r="JQF159" s="44"/>
      <c r="JQG159" s="44"/>
      <c r="JQH159" s="44"/>
      <c r="JQI159" s="44"/>
      <c r="JQJ159" s="44"/>
      <c r="JQK159" s="44"/>
      <c r="JQL159" s="44"/>
      <c r="JQM159" s="44"/>
      <c r="JQN159" s="44"/>
      <c r="JQO159" s="44"/>
      <c r="JQP159" s="44"/>
      <c r="JQQ159" s="44"/>
      <c r="JQR159" s="44"/>
      <c r="JQS159" s="44"/>
      <c r="JQT159" s="44"/>
      <c r="JQU159" s="44"/>
      <c r="JQV159" s="44"/>
      <c r="JQW159" s="44"/>
      <c r="JQX159" s="44"/>
      <c r="JQY159" s="44"/>
      <c r="JQZ159" s="44"/>
      <c r="JRA159" s="44"/>
      <c r="JRB159" s="44"/>
      <c r="JRC159" s="44"/>
      <c r="JRD159" s="44"/>
      <c r="JRE159" s="44"/>
      <c r="JRF159" s="44"/>
      <c r="JRG159" s="44"/>
      <c r="JRH159" s="44"/>
      <c r="JRI159" s="44"/>
      <c r="JRJ159" s="44"/>
      <c r="JRK159" s="44"/>
      <c r="JRL159" s="44"/>
      <c r="JRM159" s="44"/>
      <c r="JRN159" s="44"/>
      <c r="JRO159" s="44"/>
      <c r="JRP159" s="44"/>
      <c r="JRQ159" s="44"/>
      <c r="JRR159" s="44"/>
      <c r="JRS159" s="44"/>
      <c r="JRT159" s="44"/>
      <c r="JRU159" s="44"/>
      <c r="JRV159" s="44"/>
      <c r="JRW159" s="44"/>
      <c r="JRX159" s="44"/>
      <c r="JRY159" s="44"/>
      <c r="JRZ159" s="44"/>
      <c r="JSA159" s="44"/>
      <c r="JSB159" s="44"/>
      <c r="JSC159" s="44"/>
      <c r="JSD159" s="44"/>
      <c r="JSE159" s="44"/>
      <c r="JSF159" s="44"/>
      <c r="JSG159" s="44"/>
      <c r="JSH159" s="44"/>
      <c r="JSI159" s="44"/>
      <c r="JSJ159" s="44"/>
      <c r="JSK159" s="44"/>
      <c r="JSL159" s="44"/>
      <c r="JSM159" s="44"/>
      <c r="JSN159" s="44"/>
      <c r="JSO159" s="44"/>
      <c r="JSP159" s="44"/>
      <c r="JSQ159" s="44"/>
      <c r="JSR159" s="44"/>
      <c r="JSS159" s="44"/>
      <c r="JST159" s="44"/>
      <c r="JSU159" s="44"/>
      <c r="JSV159" s="44"/>
      <c r="JSW159" s="44"/>
      <c r="JSX159" s="44"/>
      <c r="JSY159" s="44"/>
      <c r="JSZ159" s="44"/>
      <c r="JTA159" s="44"/>
      <c r="JTB159" s="44"/>
      <c r="JTC159" s="44"/>
      <c r="JTD159" s="44"/>
      <c r="JTE159" s="44"/>
      <c r="JTF159" s="44"/>
      <c r="JTG159" s="44"/>
      <c r="JTH159" s="44"/>
      <c r="JTI159" s="44"/>
      <c r="JTJ159" s="44"/>
      <c r="JTK159" s="44"/>
      <c r="JTL159" s="44"/>
      <c r="JTM159" s="44"/>
      <c r="JTN159" s="44"/>
      <c r="JTO159" s="44"/>
      <c r="JTP159" s="44"/>
      <c r="JTQ159" s="44"/>
      <c r="JTR159" s="44"/>
      <c r="JTS159" s="44"/>
      <c r="JTT159" s="44"/>
      <c r="JTU159" s="44"/>
      <c r="JTV159" s="44"/>
      <c r="JTW159" s="44"/>
      <c r="JTX159" s="44"/>
      <c r="JTY159" s="44"/>
      <c r="JTZ159" s="44"/>
      <c r="JUA159" s="44"/>
      <c r="JUB159" s="44"/>
      <c r="JUC159" s="44"/>
      <c r="JUD159" s="44"/>
      <c r="JUE159" s="44"/>
      <c r="JUF159" s="44"/>
      <c r="JUG159" s="44"/>
      <c r="JUH159" s="44"/>
      <c r="JUI159" s="44"/>
      <c r="JUJ159" s="44"/>
      <c r="JUK159" s="44"/>
      <c r="JUL159" s="44"/>
      <c r="JUM159" s="44"/>
      <c r="JUN159" s="44"/>
      <c r="JUO159" s="44"/>
      <c r="JUP159" s="44"/>
      <c r="JUQ159" s="44"/>
      <c r="JUR159" s="44"/>
      <c r="JUS159" s="44"/>
      <c r="JUT159" s="44"/>
      <c r="JUU159" s="44"/>
      <c r="JUV159" s="44"/>
      <c r="JUW159" s="44"/>
      <c r="JUX159" s="44"/>
      <c r="JUY159" s="44"/>
      <c r="JUZ159" s="44"/>
      <c r="JVA159" s="44"/>
      <c r="JVB159" s="44"/>
      <c r="JVC159" s="44"/>
      <c r="JVD159" s="44"/>
      <c r="JVE159" s="44"/>
      <c r="JVF159" s="44"/>
      <c r="JVG159" s="44"/>
      <c r="JVH159" s="44"/>
      <c r="JVI159" s="44"/>
      <c r="JVJ159" s="44"/>
      <c r="JVK159" s="44"/>
      <c r="JVL159" s="44"/>
      <c r="JVM159" s="44"/>
      <c r="JVN159" s="44"/>
      <c r="JVO159" s="44"/>
      <c r="JVP159" s="44"/>
      <c r="JVQ159" s="44"/>
      <c r="JVR159" s="44"/>
      <c r="JVS159" s="44"/>
      <c r="JVT159" s="44"/>
      <c r="JVU159" s="44"/>
      <c r="JVV159" s="44"/>
      <c r="JVW159" s="44"/>
      <c r="JVX159" s="44"/>
      <c r="JVY159" s="44"/>
      <c r="JVZ159" s="44"/>
      <c r="JWA159" s="44"/>
      <c r="JWB159" s="44"/>
      <c r="JWC159" s="44"/>
      <c r="JWD159" s="44"/>
      <c r="JWE159" s="44"/>
      <c r="JWF159" s="44"/>
      <c r="JWG159" s="44"/>
      <c r="JWH159" s="44"/>
      <c r="JWI159" s="44"/>
      <c r="JWJ159" s="44"/>
      <c r="JWK159" s="44"/>
      <c r="JWL159" s="44"/>
      <c r="JWM159" s="44"/>
      <c r="JWN159" s="44"/>
      <c r="JWO159" s="44"/>
      <c r="JWP159" s="44"/>
      <c r="JWQ159" s="44"/>
      <c r="JWR159" s="44"/>
      <c r="JWS159" s="44"/>
      <c r="JWT159" s="44"/>
      <c r="JWU159" s="44"/>
      <c r="JWV159" s="44"/>
      <c r="JWW159" s="44"/>
      <c r="JWX159" s="44"/>
      <c r="JWY159" s="44"/>
      <c r="JWZ159" s="44"/>
      <c r="JXA159" s="44"/>
      <c r="JXB159" s="44"/>
      <c r="JXC159" s="44"/>
      <c r="JXD159" s="44"/>
      <c r="JXE159" s="44"/>
      <c r="JXF159" s="44"/>
      <c r="JXG159" s="44"/>
      <c r="JXH159" s="44"/>
      <c r="JXI159" s="44"/>
      <c r="JXJ159" s="44"/>
      <c r="JXK159" s="44"/>
      <c r="JXL159" s="44"/>
      <c r="JXM159" s="44"/>
      <c r="JXN159" s="44"/>
      <c r="JXO159" s="44"/>
      <c r="JXP159" s="44"/>
      <c r="JXQ159" s="44"/>
      <c r="JXR159" s="44"/>
      <c r="JXS159" s="44"/>
      <c r="JXT159" s="44"/>
      <c r="JXU159" s="44"/>
      <c r="JXV159" s="44"/>
      <c r="JXW159" s="44"/>
      <c r="JXX159" s="44"/>
      <c r="JXY159" s="44"/>
      <c r="JXZ159" s="44"/>
      <c r="JYA159" s="44"/>
      <c r="JYB159" s="44"/>
      <c r="JYC159" s="44"/>
      <c r="JYD159" s="44"/>
      <c r="JYE159" s="44"/>
      <c r="JYF159" s="44"/>
      <c r="JYG159" s="44"/>
      <c r="JYH159" s="44"/>
      <c r="JYI159" s="44"/>
      <c r="JYJ159" s="44"/>
      <c r="JYK159" s="44"/>
      <c r="JYL159" s="44"/>
      <c r="JYM159" s="44"/>
      <c r="JYN159" s="44"/>
      <c r="JYO159" s="44"/>
      <c r="JYP159" s="44"/>
      <c r="JYQ159" s="44"/>
      <c r="JYR159" s="44"/>
      <c r="JYS159" s="44"/>
      <c r="JYT159" s="44"/>
      <c r="JYU159" s="44"/>
      <c r="JYV159" s="44"/>
      <c r="JYW159" s="44"/>
      <c r="JYX159" s="44"/>
      <c r="JYY159" s="44"/>
      <c r="JYZ159" s="44"/>
      <c r="JZA159" s="44"/>
      <c r="JZB159" s="44"/>
      <c r="JZC159" s="44"/>
      <c r="JZD159" s="44"/>
      <c r="JZE159" s="44"/>
      <c r="JZF159" s="44"/>
      <c r="JZG159" s="44"/>
      <c r="JZH159" s="44"/>
      <c r="JZI159" s="44"/>
      <c r="JZJ159" s="44"/>
      <c r="JZK159" s="44"/>
      <c r="JZL159" s="44"/>
      <c r="JZM159" s="44"/>
      <c r="JZN159" s="44"/>
      <c r="JZO159" s="44"/>
      <c r="JZP159" s="44"/>
      <c r="JZQ159" s="44"/>
      <c r="JZR159" s="44"/>
      <c r="JZS159" s="44"/>
      <c r="JZT159" s="44"/>
      <c r="JZU159" s="44"/>
      <c r="JZV159" s="44"/>
      <c r="JZW159" s="44"/>
      <c r="JZX159" s="44"/>
      <c r="JZY159" s="44"/>
      <c r="JZZ159" s="44"/>
      <c r="KAA159" s="44"/>
      <c r="KAB159" s="44"/>
      <c r="KAC159" s="44"/>
      <c r="KAD159" s="44"/>
      <c r="KAE159" s="44"/>
      <c r="KAF159" s="44"/>
      <c r="KAG159" s="44"/>
      <c r="KAH159" s="44"/>
      <c r="KAI159" s="44"/>
      <c r="KAJ159" s="44"/>
      <c r="KAK159" s="44"/>
      <c r="KAL159" s="44"/>
      <c r="KAM159" s="44"/>
      <c r="KAN159" s="44"/>
      <c r="KAO159" s="44"/>
      <c r="KAP159" s="44"/>
      <c r="KAQ159" s="44"/>
      <c r="KAR159" s="44"/>
      <c r="KAS159" s="44"/>
      <c r="KAT159" s="44"/>
      <c r="KAU159" s="44"/>
      <c r="KAV159" s="44"/>
      <c r="KAW159" s="44"/>
      <c r="KAX159" s="44"/>
      <c r="KAY159" s="44"/>
      <c r="KAZ159" s="44"/>
      <c r="KBA159" s="44"/>
      <c r="KBB159" s="44"/>
      <c r="KBC159" s="44"/>
      <c r="KBD159" s="44"/>
      <c r="KBE159" s="44"/>
      <c r="KBF159" s="44"/>
      <c r="KBG159" s="44"/>
      <c r="KBH159" s="44"/>
      <c r="KBI159" s="44"/>
      <c r="KBJ159" s="44"/>
      <c r="KBK159" s="44"/>
      <c r="KBL159" s="44"/>
      <c r="KBM159" s="44"/>
      <c r="KBN159" s="44"/>
      <c r="KBO159" s="44"/>
      <c r="KBP159" s="44"/>
      <c r="KBQ159" s="44"/>
      <c r="KBR159" s="44"/>
      <c r="KBS159" s="44"/>
      <c r="KBT159" s="44"/>
      <c r="KBU159" s="44"/>
      <c r="KBV159" s="44"/>
      <c r="KBW159" s="44"/>
      <c r="KBX159" s="44"/>
      <c r="KBY159" s="44"/>
      <c r="KBZ159" s="44"/>
      <c r="KCA159" s="44"/>
      <c r="KCB159" s="44"/>
      <c r="KCC159" s="44"/>
      <c r="KCD159" s="44"/>
      <c r="KCE159" s="44"/>
      <c r="KCF159" s="44"/>
      <c r="KCG159" s="44"/>
      <c r="KCH159" s="44"/>
      <c r="KCI159" s="44"/>
      <c r="KCJ159" s="44"/>
      <c r="KCK159" s="44"/>
      <c r="KCL159" s="44"/>
      <c r="KCM159" s="44"/>
      <c r="KCN159" s="44"/>
      <c r="KCO159" s="44"/>
      <c r="KCP159" s="44"/>
      <c r="KCQ159" s="44"/>
      <c r="KCR159" s="44"/>
      <c r="KCS159" s="44"/>
      <c r="KCT159" s="44"/>
      <c r="KCU159" s="44"/>
      <c r="KCV159" s="44"/>
      <c r="KCW159" s="44"/>
      <c r="KCX159" s="44"/>
      <c r="KCY159" s="44"/>
      <c r="KCZ159" s="44"/>
      <c r="KDA159" s="44"/>
      <c r="KDB159" s="44"/>
      <c r="KDC159" s="44"/>
      <c r="KDD159" s="44"/>
      <c r="KDE159" s="44"/>
      <c r="KDF159" s="44"/>
      <c r="KDG159" s="44"/>
      <c r="KDH159" s="44"/>
      <c r="KDI159" s="44"/>
      <c r="KDJ159" s="44"/>
      <c r="KDK159" s="44"/>
      <c r="KDL159" s="44"/>
      <c r="KDM159" s="44"/>
      <c r="KDN159" s="44"/>
      <c r="KDO159" s="44"/>
      <c r="KDP159" s="44"/>
      <c r="KDQ159" s="44"/>
      <c r="KDR159" s="44"/>
      <c r="KDS159" s="44"/>
      <c r="KDT159" s="44"/>
      <c r="KDU159" s="44"/>
      <c r="KDV159" s="44"/>
      <c r="KDW159" s="44"/>
      <c r="KDX159" s="44"/>
      <c r="KDY159" s="44"/>
      <c r="KDZ159" s="44"/>
      <c r="KEA159" s="44"/>
      <c r="KEB159" s="44"/>
      <c r="KEC159" s="44"/>
      <c r="KED159" s="44"/>
      <c r="KEE159" s="44"/>
      <c r="KEF159" s="44"/>
      <c r="KEG159" s="44"/>
      <c r="KEH159" s="44"/>
      <c r="KEI159" s="44"/>
      <c r="KEJ159" s="44"/>
      <c r="KEK159" s="44"/>
      <c r="KEL159" s="44"/>
      <c r="KEM159" s="44"/>
      <c r="KEN159" s="44"/>
      <c r="KEO159" s="44"/>
      <c r="KEP159" s="44"/>
      <c r="KEQ159" s="44"/>
      <c r="KER159" s="44"/>
      <c r="KES159" s="44"/>
      <c r="KET159" s="44"/>
      <c r="KEU159" s="44"/>
      <c r="KEV159" s="44"/>
      <c r="KEW159" s="44"/>
      <c r="KEX159" s="44"/>
      <c r="KEY159" s="44"/>
      <c r="KEZ159" s="44"/>
      <c r="KFA159" s="44"/>
      <c r="KFB159" s="44"/>
      <c r="KFC159" s="44"/>
      <c r="KFD159" s="44"/>
      <c r="KFE159" s="44"/>
      <c r="KFF159" s="44"/>
      <c r="KFG159" s="44"/>
      <c r="KFH159" s="44"/>
      <c r="KFI159" s="44"/>
      <c r="KFJ159" s="44"/>
      <c r="KFK159" s="44"/>
      <c r="KFL159" s="44"/>
      <c r="KFM159" s="44"/>
      <c r="KFN159" s="44"/>
      <c r="KFO159" s="44"/>
      <c r="KFP159" s="44"/>
      <c r="KFQ159" s="44"/>
      <c r="KFR159" s="44"/>
      <c r="KFS159" s="44"/>
      <c r="KFT159" s="44"/>
      <c r="KFU159" s="44"/>
      <c r="KFV159" s="44"/>
      <c r="KFW159" s="44"/>
      <c r="KFX159" s="44"/>
      <c r="KFY159" s="44"/>
      <c r="KFZ159" s="44"/>
      <c r="KGA159" s="44"/>
      <c r="KGB159" s="44"/>
      <c r="KGC159" s="44"/>
      <c r="KGD159" s="44"/>
      <c r="KGE159" s="44"/>
      <c r="KGF159" s="44"/>
      <c r="KGG159" s="44"/>
      <c r="KGH159" s="44"/>
      <c r="KGI159" s="44"/>
      <c r="KGJ159" s="44"/>
      <c r="KGK159" s="44"/>
      <c r="KGL159" s="44"/>
      <c r="KGM159" s="44"/>
      <c r="KGN159" s="44"/>
      <c r="KGO159" s="44"/>
      <c r="KGP159" s="44"/>
      <c r="KGQ159" s="44"/>
      <c r="KGR159" s="44"/>
      <c r="KGS159" s="44"/>
      <c r="KGT159" s="44"/>
      <c r="KGU159" s="44"/>
      <c r="KGV159" s="44"/>
      <c r="KGW159" s="44"/>
      <c r="KGX159" s="44"/>
      <c r="KGY159" s="44"/>
      <c r="KGZ159" s="44"/>
      <c r="KHA159" s="44"/>
      <c r="KHB159" s="44"/>
      <c r="KHC159" s="44"/>
      <c r="KHD159" s="44"/>
      <c r="KHE159" s="44"/>
      <c r="KHF159" s="44"/>
      <c r="KHG159" s="44"/>
      <c r="KHH159" s="44"/>
      <c r="KHI159" s="44"/>
      <c r="KHJ159" s="44"/>
      <c r="KHK159" s="44"/>
      <c r="KHL159" s="44"/>
      <c r="KHM159" s="44"/>
      <c r="KHN159" s="44"/>
      <c r="KHO159" s="44"/>
      <c r="KHP159" s="44"/>
      <c r="KHQ159" s="44"/>
      <c r="KHR159" s="44"/>
      <c r="KHS159" s="44"/>
      <c r="KHT159" s="44"/>
      <c r="KHU159" s="44"/>
      <c r="KHV159" s="44"/>
      <c r="KHW159" s="44"/>
      <c r="KHX159" s="44"/>
      <c r="KHY159" s="44"/>
      <c r="KHZ159" s="44"/>
      <c r="KIA159" s="44"/>
      <c r="KIB159" s="44"/>
      <c r="KIC159" s="44"/>
      <c r="KID159" s="44"/>
      <c r="KIE159" s="44"/>
      <c r="KIF159" s="44"/>
      <c r="KIG159" s="44"/>
      <c r="KIH159" s="44"/>
      <c r="KII159" s="44"/>
      <c r="KIJ159" s="44"/>
      <c r="KIK159" s="44"/>
      <c r="KIL159" s="44"/>
      <c r="KIM159" s="44"/>
      <c r="KIN159" s="44"/>
      <c r="KIO159" s="44"/>
      <c r="KIP159" s="44"/>
      <c r="KIQ159" s="44"/>
      <c r="KIR159" s="44"/>
      <c r="KIS159" s="44"/>
      <c r="KIT159" s="44"/>
      <c r="KIU159" s="44"/>
      <c r="KIV159" s="44"/>
      <c r="KIW159" s="44"/>
      <c r="KIX159" s="44"/>
      <c r="KIY159" s="44"/>
      <c r="KIZ159" s="44"/>
      <c r="KJA159" s="44"/>
      <c r="KJB159" s="44"/>
      <c r="KJC159" s="44"/>
      <c r="KJD159" s="44"/>
      <c r="KJE159" s="44"/>
      <c r="KJF159" s="44"/>
      <c r="KJG159" s="44"/>
      <c r="KJH159" s="44"/>
      <c r="KJI159" s="44"/>
      <c r="KJJ159" s="44"/>
      <c r="KJK159" s="44"/>
      <c r="KJL159" s="44"/>
      <c r="KJM159" s="44"/>
      <c r="KJN159" s="44"/>
      <c r="KJO159" s="44"/>
      <c r="KJP159" s="44"/>
      <c r="KJQ159" s="44"/>
      <c r="KJR159" s="44"/>
      <c r="KJS159" s="44"/>
      <c r="KJT159" s="44"/>
      <c r="KJU159" s="44"/>
      <c r="KJV159" s="44"/>
      <c r="KJW159" s="44"/>
      <c r="KJX159" s="44"/>
      <c r="KJY159" s="44"/>
      <c r="KJZ159" s="44"/>
      <c r="KKA159" s="44"/>
      <c r="KKB159" s="44"/>
      <c r="KKC159" s="44"/>
      <c r="KKD159" s="44"/>
      <c r="KKE159" s="44"/>
      <c r="KKF159" s="44"/>
      <c r="KKG159" s="44"/>
      <c r="KKH159" s="44"/>
      <c r="KKI159" s="44"/>
      <c r="KKJ159" s="44"/>
      <c r="KKK159" s="44"/>
      <c r="KKL159" s="44"/>
      <c r="KKM159" s="44"/>
      <c r="KKN159" s="44"/>
      <c r="KKO159" s="44"/>
      <c r="KKP159" s="44"/>
      <c r="KKQ159" s="44"/>
      <c r="KKR159" s="44"/>
      <c r="KKS159" s="44"/>
      <c r="KKT159" s="44"/>
      <c r="KKU159" s="44"/>
      <c r="KKV159" s="44"/>
      <c r="KKW159" s="44"/>
      <c r="KKX159" s="44"/>
      <c r="KKY159" s="44"/>
      <c r="KKZ159" s="44"/>
      <c r="KLA159" s="44"/>
      <c r="KLB159" s="44"/>
      <c r="KLC159" s="44"/>
      <c r="KLD159" s="44"/>
      <c r="KLE159" s="44"/>
      <c r="KLF159" s="44"/>
      <c r="KLG159" s="44"/>
      <c r="KLH159" s="44"/>
      <c r="KLI159" s="44"/>
      <c r="KLJ159" s="44"/>
      <c r="KLK159" s="44"/>
      <c r="KLL159" s="44"/>
      <c r="KLM159" s="44"/>
      <c r="KLN159" s="44"/>
      <c r="KLO159" s="44"/>
      <c r="KLP159" s="44"/>
      <c r="KLQ159" s="44"/>
      <c r="KLR159" s="44"/>
      <c r="KLS159" s="44"/>
      <c r="KLT159" s="44"/>
      <c r="KLU159" s="44"/>
      <c r="KLV159" s="44"/>
      <c r="KLW159" s="44"/>
      <c r="KLX159" s="44"/>
      <c r="KLY159" s="44"/>
      <c r="KLZ159" s="44"/>
      <c r="KMA159" s="44"/>
      <c r="KMB159" s="44"/>
      <c r="KMC159" s="44"/>
      <c r="KMD159" s="44"/>
      <c r="KME159" s="44"/>
      <c r="KMF159" s="44"/>
      <c r="KMG159" s="44"/>
      <c r="KMH159" s="44"/>
      <c r="KMI159" s="44"/>
      <c r="KMJ159" s="44"/>
      <c r="KMK159" s="44"/>
      <c r="KML159" s="44"/>
      <c r="KMM159" s="44"/>
      <c r="KMN159" s="44"/>
      <c r="KMO159" s="44"/>
      <c r="KMP159" s="44"/>
      <c r="KMQ159" s="44"/>
      <c r="KMR159" s="44"/>
      <c r="KMS159" s="44"/>
      <c r="KMT159" s="44"/>
      <c r="KMU159" s="44"/>
      <c r="KMV159" s="44"/>
      <c r="KMW159" s="44"/>
      <c r="KMX159" s="44"/>
      <c r="KMY159" s="44"/>
      <c r="KMZ159" s="44"/>
      <c r="KNA159" s="44"/>
      <c r="KNB159" s="44"/>
      <c r="KNC159" s="44"/>
      <c r="KND159" s="44"/>
      <c r="KNE159" s="44"/>
      <c r="KNF159" s="44"/>
      <c r="KNG159" s="44"/>
      <c r="KNH159" s="44"/>
      <c r="KNI159" s="44"/>
      <c r="KNJ159" s="44"/>
      <c r="KNK159" s="44"/>
      <c r="KNL159" s="44"/>
      <c r="KNM159" s="44"/>
      <c r="KNN159" s="44"/>
      <c r="KNO159" s="44"/>
      <c r="KNP159" s="44"/>
      <c r="KNQ159" s="44"/>
      <c r="KNR159" s="44"/>
      <c r="KNS159" s="44"/>
      <c r="KNT159" s="44"/>
      <c r="KNU159" s="44"/>
      <c r="KNV159" s="44"/>
      <c r="KNW159" s="44"/>
      <c r="KNX159" s="44"/>
      <c r="KNY159" s="44"/>
      <c r="KNZ159" s="44"/>
      <c r="KOA159" s="44"/>
      <c r="KOB159" s="44"/>
      <c r="KOC159" s="44"/>
      <c r="KOD159" s="44"/>
      <c r="KOE159" s="44"/>
      <c r="KOF159" s="44"/>
      <c r="KOG159" s="44"/>
      <c r="KOH159" s="44"/>
      <c r="KOI159" s="44"/>
      <c r="KOJ159" s="44"/>
      <c r="KOK159" s="44"/>
      <c r="KOL159" s="44"/>
      <c r="KOM159" s="44"/>
      <c r="KON159" s="44"/>
      <c r="KOO159" s="44"/>
      <c r="KOP159" s="44"/>
      <c r="KOQ159" s="44"/>
      <c r="KOR159" s="44"/>
      <c r="KOS159" s="44"/>
      <c r="KOT159" s="44"/>
      <c r="KOU159" s="44"/>
      <c r="KOV159" s="44"/>
      <c r="KOW159" s="44"/>
      <c r="KOX159" s="44"/>
      <c r="KOY159" s="44"/>
      <c r="KOZ159" s="44"/>
      <c r="KPA159" s="44"/>
      <c r="KPB159" s="44"/>
      <c r="KPC159" s="44"/>
      <c r="KPD159" s="44"/>
      <c r="KPE159" s="44"/>
      <c r="KPF159" s="44"/>
      <c r="KPG159" s="44"/>
      <c r="KPH159" s="44"/>
      <c r="KPI159" s="44"/>
      <c r="KPJ159" s="44"/>
      <c r="KPK159" s="44"/>
      <c r="KPL159" s="44"/>
      <c r="KPM159" s="44"/>
      <c r="KPN159" s="44"/>
      <c r="KPO159" s="44"/>
      <c r="KPP159" s="44"/>
      <c r="KPQ159" s="44"/>
      <c r="KPR159" s="44"/>
      <c r="KPS159" s="44"/>
      <c r="KPT159" s="44"/>
      <c r="KPU159" s="44"/>
      <c r="KPV159" s="44"/>
      <c r="KPW159" s="44"/>
      <c r="KPX159" s="44"/>
      <c r="KPY159" s="44"/>
      <c r="KPZ159" s="44"/>
      <c r="KQA159" s="44"/>
      <c r="KQB159" s="44"/>
      <c r="KQC159" s="44"/>
      <c r="KQD159" s="44"/>
      <c r="KQE159" s="44"/>
      <c r="KQF159" s="44"/>
      <c r="KQG159" s="44"/>
      <c r="KQH159" s="44"/>
      <c r="KQI159" s="44"/>
      <c r="KQJ159" s="44"/>
      <c r="KQK159" s="44"/>
      <c r="KQL159" s="44"/>
      <c r="KQM159" s="44"/>
      <c r="KQN159" s="44"/>
      <c r="KQO159" s="44"/>
      <c r="KQP159" s="44"/>
      <c r="KQQ159" s="44"/>
      <c r="KQR159" s="44"/>
      <c r="KQS159" s="44"/>
      <c r="KQT159" s="44"/>
      <c r="KQU159" s="44"/>
      <c r="KQV159" s="44"/>
      <c r="KQW159" s="44"/>
      <c r="KQX159" s="44"/>
      <c r="KQY159" s="44"/>
      <c r="KQZ159" s="44"/>
      <c r="KRA159" s="44"/>
      <c r="KRB159" s="44"/>
      <c r="KRC159" s="44"/>
      <c r="KRD159" s="44"/>
      <c r="KRE159" s="44"/>
      <c r="KRF159" s="44"/>
      <c r="KRG159" s="44"/>
      <c r="KRH159" s="44"/>
      <c r="KRI159" s="44"/>
      <c r="KRJ159" s="44"/>
      <c r="KRK159" s="44"/>
      <c r="KRL159" s="44"/>
      <c r="KRM159" s="44"/>
      <c r="KRN159" s="44"/>
      <c r="KRO159" s="44"/>
      <c r="KRP159" s="44"/>
      <c r="KRQ159" s="44"/>
      <c r="KRR159" s="44"/>
      <c r="KRS159" s="44"/>
      <c r="KRT159" s="44"/>
      <c r="KRU159" s="44"/>
      <c r="KRV159" s="44"/>
      <c r="KRW159" s="44"/>
      <c r="KRX159" s="44"/>
      <c r="KRY159" s="44"/>
      <c r="KRZ159" s="44"/>
      <c r="KSA159" s="44"/>
      <c r="KSB159" s="44"/>
      <c r="KSC159" s="44"/>
      <c r="KSD159" s="44"/>
      <c r="KSE159" s="44"/>
      <c r="KSF159" s="44"/>
      <c r="KSG159" s="44"/>
      <c r="KSH159" s="44"/>
      <c r="KSI159" s="44"/>
      <c r="KSJ159" s="44"/>
      <c r="KSK159" s="44"/>
      <c r="KSL159" s="44"/>
      <c r="KSM159" s="44"/>
      <c r="KSN159" s="44"/>
      <c r="KSO159" s="44"/>
      <c r="KSP159" s="44"/>
      <c r="KSQ159" s="44"/>
      <c r="KSR159" s="44"/>
      <c r="KSS159" s="44"/>
      <c r="KST159" s="44"/>
      <c r="KSU159" s="44"/>
      <c r="KSV159" s="44"/>
      <c r="KSW159" s="44"/>
      <c r="KSX159" s="44"/>
      <c r="KSY159" s="44"/>
      <c r="KSZ159" s="44"/>
      <c r="KTA159" s="44"/>
      <c r="KTB159" s="44"/>
      <c r="KTC159" s="44"/>
      <c r="KTD159" s="44"/>
      <c r="KTE159" s="44"/>
      <c r="KTF159" s="44"/>
      <c r="KTG159" s="44"/>
      <c r="KTH159" s="44"/>
      <c r="KTI159" s="44"/>
      <c r="KTJ159" s="44"/>
      <c r="KTK159" s="44"/>
      <c r="KTL159" s="44"/>
      <c r="KTM159" s="44"/>
      <c r="KTN159" s="44"/>
      <c r="KTO159" s="44"/>
      <c r="KTP159" s="44"/>
      <c r="KTQ159" s="44"/>
      <c r="KTR159" s="44"/>
      <c r="KTS159" s="44"/>
      <c r="KTT159" s="44"/>
      <c r="KTU159" s="44"/>
      <c r="KTV159" s="44"/>
      <c r="KTW159" s="44"/>
      <c r="KTX159" s="44"/>
      <c r="KTY159" s="44"/>
      <c r="KTZ159" s="44"/>
      <c r="KUA159" s="44"/>
      <c r="KUB159" s="44"/>
      <c r="KUC159" s="44"/>
      <c r="KUD159" s="44"/>
      <c r="KUE159" s="44"/>
      <c r="KUF159" s="44"/>
      <c r="KUG159" s="44"/>
      <c r="KUH159" s="44"/>
      <c r="KUI159" s="44"/>
      <c r="KUJ159" s="44"/>
      <c r="KUK159" s="44"/>
      <c r="KUL159" s="44"/>
      <c r="KUM159" s="44"/>
      <c r="KUN159" s="44"/>
      <c r="KUO159" s="44"/>
      <c r="KUP159" s="44"/>
      <c r="KUQ159" s="44"/>
      <c r="KUR159" s="44"/>
      <c r="KUS159" s="44"/>
      <c r="KUT159" s="44"/>
      <c r="KUU159" s="44"/>
      <c r="KUV159" s="44"/>
      <c r="KUW159" s="44"/>
      <c r="KUX159" s="44"/>
      <c r="KUY159" s="44"/>
      <c r="KUZ159" s="44"/>
      <c r="KVA159" s="44"/>
      <c r="KVB159" s="44"/>
      <c r="KVC159" s="44"/>
      <c r="KVD159" s="44"/>
      <c r="KVE159" s="44"/>
      <c r="KVF159" s="44"/>
      <c r="KVG159" s="44"/>
      <c r="KVH159" s="44"/>
      <c r="KVI159" s="44"/>
      <c r="KVJ159" s="44"/>
      <c r="KVK159" s="44"/>
      <c r="KVL159" s="44"/>
      <c r="KVM159" s="44"/>
      <c r="KVN159" s="44"/>
      <c r="KVO159" s="44"/>
      <c r="KVP159" s="44"/>
      <c r="KVQ159" s="44"/>
      <c r="KVR159" s="44"/>
      <c r="KVS159" s="44"/>
      <c r="KVT159" s="44"/>
      <c r="KVU159" s="44"/>
      <c r="KVV159" s="44"/>
      <c r="KVW159" s="44"/>
      <c r="KVX159" s="44"/>
      <c r="KVY159" s="44"/>
      <c r="KVZ159" s="44"/>
      <c r="KWA159" s="44"/>
      <c r="KWB159" s="44"/>
      <c r="KWC159" s="44"/>
      <c r="KWD159" s="44"/>
      <c r="KWE159" s="44"/>
      <c r="KWF159" s="44"/>
      <c r="KWG159" s="44"/>
      <c r="KWH159" s="44"/>
      <c r="KWI159" s="44"/>
      <c r="KWJ159" s="44"/>
      <c r="KWK159" s="44"/>
      <c r="KWL159" s="44"/>
      <c r="KWM159" s="44"/>
      <c r="KWN159" s="44"/>
      <c r="KWO159" s="44"/>
      <c r="KWP159" s="44"/>
      <c r="KWQ159" s="44"/>
      <c r="KWR159" s="44"/>
      <c r="KWS159" s="44"/>
      <c r="KWT159" s="44"/>
      <c r="KWU159" s="44"/>
      <c r="KWV159" s="44"/>
      <c r="KWW159" s="44"/>
      <c r="KWX159" s="44"/>
      <c r="KWY159" s="44"/>
      <c r="KWZ159" s="44"/>
      <c r="KXA159" s="44"/>
      <c r="KXB159" s="44"/>
      <c r="KXC159" s="44"/>
      <c r="KXD159" s="44"/>
      <c r="KXE159" s="44"/>
      <c r="KXF159" s="44"/>
      <c r="KXG159" s="44"/>
      <c r="KXH159" s="44"/>
      <c r="KXI159" s="44"/>
      <c r="KXJ159" s="44"/>
      <c r="KXK159" s="44"/>
      <c r="KXL159" s="44"/>
      <c r="KXM159" s="44"/>
      <c r="KXN159" s="44"/>
      <c r="KXO159" s="44"/>
      <c r="KXP159" s="44"/>
      <c r="KXQ159" s="44"/>
      <c r="KXR159" s="44"/>
      <c r="KXS159" s="44"/>
      <c r="KXT159" s="44"/>
      <c r="KXU159" s="44"/>
      <c r="KXV159" s="44"/>
      <c r="KXW159" s="44"/>
      <c r="KXX159" s="44"/>
      <c r="KXY159" s="44"/>
      <c r="KXZ159" s="44"/>
      <c r="KYA159" s="44"/>
      <c r="KYB159" s="44"/>
      <c r="KYC159" s="44"/>
      <c r="KYD159" s="44"/>
      <c r="KYE159" s="44"/>
      <c r="KYF159" s="44"/>
      <c r="KYG159" s="44"/>
      <c r="KYH159" s="44"/>
      <c r="KYI159" s="44"/>
      <c r="KYJ159" s="44"/>
      <c r="KYK159" s="44"/>
      <c r="KYL159" s="44"/>
      <c r="KYM159" s="44"/>
      <c r="KYN159" s="44"/>
      <c r="KYO159" s="44"/>
      <c r="KYP159" s="44"/>
      <c r="KYQ159" s="44"/>
      <c r="KYR159" s="44"/>
      <c r="KYS159" s="44"/>
      <c r="KYT159" s="44"/>
      <c r="KYU159" s="44"/>
      <c r="KYV159" s="44"/>
      <c r="KYW159" s="44"/>
      <c r="KYX159" s="44"/>
      <c r="KYY159" s="44"/>
      <c r="KYZ159" s="44"/>
      <c r="KZA159" s="44"/>
      <c r="KZB159" s="44"/>
      <c r="KZC159" s="44"/>
      <c r="KZD159" s="44"/>
      <c r="KZE159" s="44"/>
      <c r="KZF159" s="44"/>
      <c r="KZG159" s="44"/>
      <c r="KZH159" s="44"/>
      <c r="KZI159" s="44"/>
      <c r="KZJ159" s="44"/>
      <c r="KZK159" s="44"/>
      <c r="KZL159" s="44"/>
      <c r="KZM159" s="44"/>
      <c r="KZN159" s="44"/>
      <c r="KZO159" s="44"/>
      <c r="KZP159" s="44"/>
      <c r="KZQ159" s="44"/>
      <c r="KZR159" s="44"/>
      <c r="KZS159" s="44"/>
      <c r="KZT159" s="44"/>
      <c r="KZU159" s="44"/>
      <c r="KZV159" s="44"/>
      <c r="KZW159" s="44"/>
      <c r="KZX159" s="44"/>
      <c r="KZY159" s="44"/>
      <c r="KZZ159" s="44"/>
      <c r="LAA159" s="44"/>
      <c r="LAB159" s="44"/>
      <c r="LAC159" s="44"/>
      <c r="LAD159" s="44"/>
      <c r="LAE159" s="44"/>
      <c r="LAF159" s="44"/>
      <c r="LAG159" s="44"/>
      <c r="LAH159" s="44"/>
      <c r="LAI159" s="44"/>
      <c r="LAJ159" s="44"/>
      <c r="LAK159" s="44"/>
      <c r="LAL159" s="44"/>
      <c r="LAM159" s="44"/>
      <c r="LAN159" s="44"/>
      <c r="LAO159" s="44"/>
      <c r="LAP159" s="44"/>
      <c r="LAQ159" s="44"/>
      <c r="LAR159" s="44"/>
      <c r="LAS159" s="44"/>
      <c r="LAT159" s="44"/>
      <c r="LAU159" s="44"/>
      <c r="LAV159" s="44"/>
      <c r="LAW159" s="44"/>
      <c r="LAX159" s="44"/>
      <c r="LAY159" s="44"/>
      <c r="LAZ159" s="44"/>
      <c r="LBA159" s="44"/>
      <c r="LBB159" s="44"/>
      <c r="LBC159" s="44"/>
      <c r="LBD159" s="44"/>
      <c r="LBE159" s="44"/>
      <c r="LBF159" s="44"/>
      <c r="LBG159" s="44"/>
      <c r="LBH159" s="44"/>
      <c r="LBI159" s="44"/>
      <c r="LBJ159" s="44"/>
      <c r="LBK159" s="44"/>
      <c r="LBL159" s="44"/>
      <c r="LBM159" s="44"/>
      <c r="LBN159" s="44"/>
      <c r="LBO159" s="44"/>
      <c r="LBP159" s="44"/>
      <c r="LBQ159" s="44"/>
      <c r="LBR159" s="44"/>
      <c r="LBS159" s="44"/>
      <c r="LBT159" s="44"/>
      <c r="LBU159" s="44"/>
      <c r="LBV159" s="44"/>
      <c r="LBW159" s="44"/>
      <c r="LBX159" s="44"/>
      <c r="LBY159" s="44"/>
      <c r="LBZ159" s="44"/>
      <c r="LCA159" s="44"/>
      <c r="LCB159" s="44"/>
      <c r="LCC159" s="44"/>
      <c r="LCD159" s="44"/>
      <c r="LCE159" s="44"/>
      <c r="LCF159" s="44"/>
      <c r="LCG159" s="44"/>
      <c r="LCH159" s="44"/>
      <c r="LCI159" s="44"/>
      <c r="LCJ159" s="44"/>
      <c r="LCK159" s="44"/>
      <c r="LCL159" s="44"/>
      <c r="LCM159" s="44"/>
      <c r="LCN159" s="44"/>
      <c r="LCO159" s="44"/>
      <c r="LCP159" s="44"/>
      <c r="LCQ159" s="44"/>
      <c r="LCR159" s="44"/>
      <c r="LCS159" s="44"/>
      <c r="LCT159" s="44"/>
      <c r="LCU159" s="44"/>
      <c r="LCV159" s="44"/>
      <c r="LCW159" s="44"/>
      <c r="LCX159" s="44"/>
      <c r="LCY159" s="44"/>
      <c r="LCZ159" s="44"/>
      <c r="LDA159" s="44"/>
      <c r="LDB159" s="44"/>
      <c r="LDC159" s="44"/>
      <c r="LDD159" s="44"/>
      <c r="LDE159" s="44"/>
      <c r="LDF159" s="44"/>
      <c r="LDG159" s="44"/>
      <c r="LDH159" s="44"/>
      <c r="LDI159" s="44"/>
      <c r="LDJ159" s="44"/>
      <c r="LDK159" s="44"/>
      <c r="LDL159" s="44"/>
      <c r="LDM159" s="44"/>
      <c r="LDN159" s="44"/>
      <c r="LDO159" s="44"/>
      <c r="LDP159" s="44"/>
      <c r="LDQ159" s="44"/>
      <c r="LDR159" s="44"/>
      <c r="LDS159" s="44"/>
      <c r="LDT159" s="44"/>
      <c r="LDU159" s="44"/>
      <c r="LDV159" s="44"/>
      <c r="LDW159" s="44"/>
      <c r="LDX159" s="44"/>
      <c r="LDY159" s="44"/>
      <c r="LDZ159" s="44"/>
      <c r="LEA159" s="44"/>
      <c r="LEB159" s="44"/>
      <c r="LEC159" s="44"/>
      <c r="LED159" s="44"/>
      <c r="LEE159" s="44"/>
      <c r="LEF159" s="44"/>
      <c r="LEG159" s="44"/>
      <c r="LEH159" s="44"/>
      <c r="LEI159" s="44"/>
      <c r="LEJ159" s="44"/>
      <c r="LEK159" s="44"/>
      <c r="LEL159" s="44"/>
      <c r="LEM159" s="44"/>
      <c r="LEN159" s="44"/>
      <c r="LEO159" s="44"/>
      <c r="LEP159" s="44"/>
      <c r="LEQ159" s="44"/>
      <c r="LER159" s="44"/>
      <c r="LES159" s="44"/>
      <c r="LET159" s="44"/>
      <c r="LEU159" s="44"/>
      <c r="LEV159" s="44"/>
      <c r="LEW159" s="44"/>
      <c r="LEX159" s="44"/>
      <c r="LEY159" s="44"/>
      <c r="LEZ159" s="44"/>
      <c r="LFA159" s="44"/>
      <c r="LFB159" s="44"/>
      <c r="LFC159" s="44"/>
      <c r="LFD159" s="44"/>
      <c r="LFE159" s="44"/>
      <c r="LFF159" s="44"/>
      <c r="LFG159" s="44"/>
      <c r="LFH159" s="44"/>
      <c r="LFI159" s="44"/>
      <c r="LFJ159" s="44"/>
      <c r="LFK159" s="44"/>
      <c r="LFL159" s="44"/>
      <c r="LFM159" s="44"/>
      <c r="LFN159" s="44"/>
      <c r="LFO159" s="44"/>
      <c r="LFP159" s="44"/>
      <c r="LFQ159" s="44"/>
      <c r="LFR159" s="44"/>
      <c r="LFS159" s="44"/>
      <c r="LFT159" s="44"/>
      <c r="LFU159" s="44"/>
      <c r="LFV159" s="44"/>
      <c r="LFW159" s="44"/>
      <c r="LFX159" s="44"/>
      <c r="LFY159" s="44"/>
      <c r="LFZ159" s="44"/>
      <c r="LGA159" s="44"/>
      <c r="LGB159" s="44"/>
      <c r="LGC159" s="44"/>
      <c r="LGD159" s="44"/>
      <c r="LGE159" s="44"/>
      <c r="LGF159" s="44"/>
      <c r="LGG159" s="44"/>
      <c r="LGH159" s="44"/>
      <c r="LGI159" s="44"/>
      <c r="LGJ159" s="44"/>
      <c r="LGK159" s="44"/>
      <c r="LGL159" s="44"/>
      <c r="LGM159" s="44"/>
      <c r="LGN159" s="44"/>
      <c r="LGO159" s="44"/>
      <c r="LGP159" s="44"/>
      <c r="LGQ159" s="44"/>
      <c r="LGR159" s="44"/>
      <c r="LGS159" s="44"/>
      <c r="LGT159" s="44"/>
      <c r="LGU159" s="44"/>
      <c r="LGV159" s="44"/>
      <c r="LGW159" s="44"/>
      <c r="LGX159" s="44"/>
      <c r="LGY159" s="44"/>
      <c r="LGZ159" s="44"/>
      <c r="LHA159" s="44"/>
      <c r="LHB159" s="44"/>
      <c r="LHC159" s="44"/>
      <c r="LHD159" s="44"/>
      <c r="LHE159" s="44"/>
      <c r="LHF159" s="44"/>
      <c r="LHG159" s="44"/>
      <c r="LHH159" s="44"/>
      <c r="LHI159" s="44"/>
      <c r="LHJ159" s="44"/>
      <c r="LHK159" s="44"/>
      <c r="LHL159" s="44"/>
      <c r="LHM159" s="44"/>
      <c r="LHN159" s="44"/>
      <c r="LHO159" s="44"/>
      <c r="LHP159" s="44"/>
      <c r="LHQ159" s="44"/>
      <c r="LHR159" s="44"/>
      <c r="LHS159" s="44"/>
      <c r="LHT159" s="44"/>
      <c r="LHU159" s="44"/>
      <c r="LHV159" s="44"/>
      <c r="LHW159" s="44"/>
      <c r="LHX159" s="44"/>
      <c r="LHY159" s="44"/>
      <c r="LHZ159" s="44"/>
      <c r="LIA159" s="44"/>
      <c r="LIB159" s="44"/>
      <c r="LIC159" s="44"/>
      <c r="LID159" s="44"/>
      <c r="LIE159" s="44"/>
      <c r="LIF159" s="44"/>
      <c r="LIG159" s="44"/>
      <c r="LIH159" s="44"/>
      <c r="LII159" s="44"/>
      <c r="LIJ159" s="44"/>
      <c r="LIK159" s="44"/>
      <c r="LIL159" s="44"/>
      <c r="LIM159" s="44"/>
      <c r="LIN159" s="44"/>
      <c r="LIO159" s="44"/>
      <c r="LIP159" s="44"/>
      <c r="LIQ159" s="44"/>
      <c r="LIR159" s="44"/>
      <c r="LIS159" s="44"/>
      <c r="LIT159" s="44"/>
      <c r="LIU159" s="44"/>
      <c r="LIV159" s="44"/>
      <c r="LIW159" s="44"/>
      <c r="LIX159" s="44"/>
      <c r="LIY159" s="44"/>
      <c r="LIZ159" s="44"/>
      <c r="LJA159" s="44"/>
      <c r="LJB159" s="44"/>
      <c r="LJC159" s="44"/>
      <c r="LJD159" s="44"/>
      <c r="LJE159" s="44"/>
      <c r="LJF159" s="44"/>
      <c r="LJG159" s="44"/>
      <c r="LJH159" s="44"/>
      <c r="LJI159" s="44"/>
      <c r="LJJ159" s="44"/>
      <c r="LJK159" s="44"/>
      <c r="LJL159" s="44"/>
      <c r="LJM159" s="44"/>
      <c r="LJN159" s="44"/>
      <c r="LJO159" s="44"/>
      <c r="LJP159" s="44"/>
      <c r="LJQ159" s="44"/>
      <c r="LJR159" s="44"/>
      <c r="LJS159" s="44"/>
      <c r="LJT159" s="44"/>
      <c r="LJU159" s="44"/>
      <c r="LJV159" s="44"/>
      <c r="LJW159" s="44"/>
      <c r="LJX159" s="44"/>
      <c r="LJY159" s="44"/>
      <c r="LJZ159" s="44"/>
      <c r="LKA159" s="44"/>
      <c r="LKB159" s="44"/>
      <c r="LKC159" s="44"/>
      <c r="LKD159" s="44"/>
      <c r="LKE159" s="44"/>
      <c r="LKF159" s="44"/>
      <c r="LKG159" s="44"/>
      <c r="LKH159" s="44"/>
      <c r="LKI159" s="44"/>
      <c r="LKJ159" s="44"/>
      <c r="LKK159" s="44"/>
      <c r="LKL159" s="44"/>
      <c r="LKM159" s="44"/>
      <c r="LKN159" s="44"/>
      <c r="LKO159" s="44"/>
      <c r="LKP159" s="44"/>
      <c r="LKQ159" s="44"/>
      <c r="LKR159" s="44"/>
      <c r="LKS159" s="44"/>
      <c r="LKT159" s="44"/>
      <c r="LKU159" s="44"/>
      <c r="LKV159" s="44"/>
      <c r="LKW159" s="44"/>
      <c r="LKX159" s="44"/>
      <c r="LKY159" s="44"/>
      <c r="LKZ159" s="44"/>
      <c r="LLA159" s="44"/>
      <c r="LLB159" s="44"/>
      <c r="LLC159" s="44"/>
      <c r="LLD159" s="44"/>
      <c r="LLE159" s="44"/>
      <c r="LLF159" s="44"/>
      <c r="LLG159" s="44"/>
      <c r="LLH159" s="44"/>
      <c r="LLI159" s="44"/>
      <c r="LLJ159" s="44"/>
      <c r="LLK159" s="44"/>
      <c r="LLL159" s="44"/>
      <c r="LLM159" s="44"/>
      <c r="LLN159" s="44"/>
      <c r="LLO159" s="44"/>
      <c r="LLP159" s="44"/>
      <c r="LLQ159" s="44"/>
      <c r="LLR159" s="44"/>
      <c r="LLS159" s="44"/>
      <c r="LLT159" s="44"/>
      <c r="LLU159" s="44"/>
      <c r="LLV159" s="44"/>
      <c r="LLW159" s="44"/>
      <c r="LLX159" s="44"/>
      <c r="LLY159" s="44"/>
      <c r="LLZ159" s="44"/>
      <c r="LMA159" s="44"/>
      <c r="LMB159" s="44"/>
      <c r="LMC159" s="44"/>
      <c r="LMD159" s="44"/>
      <c r="LME159" s="44"/>
      <c r="LMF159" s="44"/>
      <c r="LMG159" s="44"/>
      <c r="LMH159" s="44"/>
      <c r="LMI159" s="44"/>
      <c r="LMJ159" s="44"/>
      <c r="LMK159" s="44"/>
      <c r="LML159" s="44"/>
      <c r="LMM159" s="44"/>
      <c r="LMN159" s="44"/>
      <c r="LMO159" s="44"/>
      <c r="LMP159" s="44"/>
      <c r="LMQ159" s="44"/>
      <c r="LMR159" s="44"/>
      <c r="LMS159" s="44"/>
      <c r="LMT159" s="44"/>
      <c r="LMU159" s="44"/>
      <c r="LMV159" s="44"/>
      <c r="LMW159" s="44"/>
      <c r="LMX159" s="44"/>
      <c r="LMY159" s="44"/>
      <c r="LMZ159" s="44"/>
      <c r="LNA159" s="44"/>
      <c r="LNB159" s="44"/>
      <c r="LNC159" s="44"/>
      <c r="LND159" s="44"/>
      <c r="LNE159" s="44"/>
      <c r="LNF159" s="44"/>
      <c r="LNG159" s="44"/>
      <c r="LNH159" s="44"/>
      <c r="LNI159" s="44"/>
      <c r="LNJ159" s="44"/>
      <c r="LNK159" s="44"/>
      <c r="LNL159" s="44"/>
      <c r="LNM159" s="44"/>
      <c r="LNN159" s="44"/>
      <c r="LNO159" s="44"/>
      <c r="LNP159" s="44"/>
      <c r="LNQ159" s="44"/>
      <c r="LNR159" s="44"/>
      <c r="LNS159" s="44"/>
      <c r="LNT159" s="44"/>
      <c r="LNU159" s="44"/>
      <c r="LNV159" s="44"/>
      <c r="LNW159" s="44"/>
      <c r="LNX159" s="44"/>
      <c r="LNY159" s="44"/>
      <c r="LNZ159" s="44"/>
      <c r="LOA159" s="44"/>
      <c r="LOB159" s="44"/>
      <c r="LOC159" s="44"/>
      <c r="LOD159" s="44"/>
      <c r="LOE159" s="44"/>
      <c r="LOF159" s="44"/>
      <c r="LOG159" s="44"/>
      <c r="LOH159" s="44"/>
      <c r="LOI159" s="44"/>
      <c r="LOJ159" s="44"/>
      <c r="LOK159" s="44"/>
      <c r="LOL159" s="44"/>
      <c r="LOM159" s="44"/>
      <c r="LON159" s="44"/>
      <c r="LOO159" s="44"/>
      <c r="LOP159" s="44"/>
      <c r="LOQ159" s="44"/>
      <c r="LOR159" s="44"/>
      <c r="LOS159" s="44"/>
      <c r="LOT159" s="44"/>
      <c r="LOU159" s="44"/>
      <c r="LOV159" s="44"/>
      <c r="LOW159" s="44"/>
      <c r="LOX159" s="44"/>
      <c r="LOY159" s="44"/>
      <c r="LOZ159" s="44"/>
      <c r="LPA159" s="44"/>
      <c r="LPB159" s="44"/>
      <c r="LPC159" s="44"/>
      <c r="LPD159" s="44"/>
      <c r="LPE159" s="44"/>
      <c r="LPF159" s="44"/>
      <c r="LPG159" s="44"/>
      <c r="LPH159" s="44"/>
      <c r="LPI159" s="44"/>
      <c r="LPJ159" s="44"/>
      <c r="LPK159" s="44"/>
      <c r="LPL159" s="44"/>
      <c r="LPM159" s="44"/>
      <c r="LPN159" s="44"/>
      <c r="LPO159" s="44"/>
      <c r="LPP159" s="44"/>
      <c r="LPQ159" s="44"/>
      <c r="LPR159" s="44"/>
      <c r="LPS159" s="44"/>
      <c r="LPT159" s="44"/>
      <c r="LPU159" s="44"/>
      <c r="LPV159" s="44"/>
      <c r="LPW159" s="44"/>
      <c r="LPX159" s="44"/>
      <c r="LPY159" s="44"/>
      <c r="LPZ159" s="44"/>
      <c r="LQA159" s="44"/>
      <c r="LQB159" s="44"/>
      <c r="LQC159" s="44"/>
      <c r="LQD159" s="44"/>
      <c r="LQE159" s="44"/>
      <c r="LQF159" s="44"/>
      <c r="LQG159" s="44"/>
      <c r="LQH159" s="44"/>
      <c r="LQI159" s="44"/>
      <c r="LQJ159" s="44"/>
      <c r="LQK159" s="44"/>
      <c r="LQL159" s="44"/>
      <c r="LQM159" s="44"/>
      <c r="LQN159" s="44"/>
      <c r="LQO159" s="44"/>
      <c r="LQP159" s="44"/>
      <c r="LQQ159" s="44"/>
      <c r="LQR159" s="44"/>
      <c r="LQS159" s="44"/>
      <c r="LQT159" s="44"/>
      <c r="LQU159" s="44"/>
      <c r="LQV159" s="44"/>
      <c r="LQW159" s="44"/>
      <c r="LQX159" s="44"/>
      <c r="LQY159" s="44"/>
      <c r="LQZ159" s="44"/>
      <c r="LRA159" s="44"/>
      <c r="LRB159" s="44"/>
      <c r="LRC159" s="44"/>
      <c r="LRD159" s="44"/>
      <c r="LRE159" s="44"/>
      <c r="LRF159" s="44"/>
      <c r="LRG159" s="44"/>
      <c r="LRH159" s="44"/>
      <c r="LRI159" s="44"/>
      <c r="LRJ159" s="44"/>
      <c r="LRK159" s="44"/>
      <c r="LRL159" s="44"/>
      <c r="LRM159" s="44"/>
      <c r="LRN159" s="44"/>
      <c r="LRO159" s="44"/>
      <c r="LRP159" s="44"/>
      <c r="LRQ159" s="44"/>
      <c r="LRR159" s="44"/>
      <c r="LRS159" s="44"/>
      <c r="LRT159" s="44"/>
      <c r="LRU159" s="44"/>
      <c r="LRV159" s="44"/>
      <c r="LRW159" s="44"/>
      <c r="LRX159" s="44"/>
      <c r="LRY159" s="44"/>
      <c r="LRZ159" s="44"/>
      <c r="LSA159" s="44"/>
      <c r="LSB159" s="44"/>
      <c r="LSC159" s="44"/>
      <c r="LSD159" s="44"/>
      <c r="LSE159" s="44"/>
      <c r="LSF159" s="44"/>
      <c r="LSG159" s="44"/>
      <c r="LSH159" s="44"/>
      <c r="LSI159" s="44"/>
      <c r="LSJ159" s="44"/>
      <c r="LSK159" s="44"/>
      <c r="LSL159" s="44"/>
      <c r="LSM159" s="44"/>
      <c r="LSN159" s="44"/>
      <c r="LSO159" s="44"/>
      <c r="LSP159" s="44"/>
      <c r="LSQ159" s="44"/>
      <c r="LSR159" s="44"/>
      <c r="LSS159" s="44"/>
      <c r="LST159" s="44"/>
      <c r="LSU159" s="44"/>
      <c r="LSV159" s="44"/>
      <c r="LSW159" s="44"/>
      <c r="LSX159" s="44"/>
      <c r="LSY159" s="44"/>
      <c r="LSZ159" s="44"/>
      <c r="LTA159" s="44"/>
      <c r="LTB159" s="44"/>
      <c r="LTC159" s="44"/>
      <c r="LTD159" s="44"/>
      <c r="LTE159" s="44"/>
      <c r="LTF159" s="44"/>
      <c r="LTG159" s="44"/>
      <c r="LTH159" s="44"/>
      <c r="LTI159" s="44"/>
      <c r="LTJ159" s="44"/>
      <c r="LTK159" s="44"/>
      <c r="LTL159" s="44"/>
      <c r="LTM159" s="44"/>
      <c r="LTN159" s="44"/>
      <c r="LTO159" s="44"/>
      <c r="LTP159" s="44"/>
      <c r="LTQ159" s="44"/>
      <c r="LTR159" s="44"/>
      <c r="LTS159" s="44"/>
      <c r="LTT159" s="44"/>
      <c r="LTU159" s="44"/>
      <c r="LTV159" s="44"/>
      <c r="LTW159" s="44"/>
      <c r="LTX159" s="44"/>
      <c r="LTY159" s="44"/>
      <c r="LTZ159" s="44"/>
      <c r="LUA159" s="44"/>
      <c r="LUB159" s="44"/>
      <c r="LUC159" s="44"/>
      <c r="LUD159" s="44"/>
      <c r="LUE159" s="44"/>
      <c r="LUF159" s="44"/>
      <c r="LUG159" s="44"/>
      <c r="LUH159" s="44"/>
      <c r="LUI159" s="44"/>
      <c r="LUJ159" s="44"/>
      <c r="LUK159" s="44"/>
      <c r="LUL159" s="44"/>
      <c r="LUM159" s="44"/>
      <c r="LUN159" s="44"/>
      <c r="LUO159" s="44"/>
      <c r="LUP159" s="44"/>
      <c r="LUQ159" s="44"/>
      <c r="LUR159" s="44"/>
      <c r="LUS159" s="44"/>
      <c r="LUT159" s="44"/>
      <c r="LUU159" s="44"/>
      <c r="LUV159" s="44"/>
      <c r="LUW159" s="44"/>
      <c r="LUX159" s="44"/>
      <c r="LUY159" s="44"/>
      <c r="LUZ159" s="44"/>
      <c r="LVA159" s="44"/>
      <c r="LVB159" s="44"/>
      <c r="LVC159" s="44"/>
      <c r="LVD159" s="44"/>
      <c r="LVE159" s="44"/>
      <c r="LVF159" s="44"/>
      <c r="LVG159" s="44"/>
      <c r="LVH159" s="44"/>
      <c r="LVI159" s="44"/>
      <c r="LVJ159" s="44"/>
      <c r="LVK159" s="44"/>
      <c r="LVL159" s="44"/>
      <c r="LVM159" s="44"/>
      <c r="LVN159" s="44"/>
      <c r="LVO159" s="44"/>
      <c r="LVP159" s="44"/>
      <c r="LVQ159" s="44"/>
      <c r="LVR159" s="44"/>
      <c r="LVS159" s="44"/>
      <c r="LVT159" s="44"/>
      <c r="LVU159" s="44"/>
      <c r="LVV159" s="44"/>
      <c r="LVW159" s="44"/>
      <c r="LVX159" s="44"/>
      <c r="LVY159" s="44"/>
      <c r="LVZ159" s="44"/>
      <c r="LWA159" s="44"/>
      <c r="LWB159" s="44"/>
      <c r="LWC159" s="44"/>
      <c r="LWD159" s="44"/>
      <c r="LWE159" s="44"/>
      <c r="LWF159" s="44"/>
      <c r="LWG159" s="44"/>
      <c r="LWH159" s="44"/>
      <c r="LWI159" s="44"/>
      <c r="LWJ159" s="44"/>
      <c r="LWK159" s="44"/>
      <c r="LWL159" s="44"/>
      <c r="LWM159" s="44"/>
      <c r="LWN159" s="44"/>
      <c r="LWO159" s="44"/>
      <c r="LWP159" s="44"/>
      <c r="LWQ159" s="44"/>
      <c r="LWR159" s="44"/>
      <c r="LWS159" s="44"/>
      <c r="LWT159" s="44"/>
      <c r="LWU159" s="44"/>
      <c r="LWV159" s="44"/>
      <c r="LWW159" s="44"/>
      <c r="LWX159" s="44"/>
      <c r="LWY159" s="44"/>
      <c r="LWZ159" s="44"/>
      <c r="LXA159" s="44"/>
      <c r="LXB159" s="44"/>
      <c r="LXC159" s="44"/>
      <c r="LXD159" s="44"/>
      <c r="LXE159" s="44"/>
      <c r="LXF159" s="44"/>
      <c r="LXG159" s="44"/>
      <c r="LXH159" s="44"/>
      <c r="LXI159" s="44"/>
      <c r="LXJ159" s="44"/>
      <c r="LXK159" s="44"/>
      <c r="LXL159" s="44"/>
      <c r="LXM159" s="44"/>
      <c r="LXN159" s="44"/>
      <c r="LXO159" s="44"/>
      <c r="LXP159" s="44"/>
      <c r="LXQ159" s="44"/>
      <c r="LXR159" s="44"/>
      <c r="LXS159" s="44"/>
      <c r="LXT159" s="44"/>
      <c r="LXU159" s="44"/>
      <c r="LXV159" s="44"/>
      <c r="LXW159" s="44"/>
      <c r="LXX159" s="44"/>
      <c r="LXY159" s="44"/>
      <c r="LXZ159" s="44"/>
      <c r="LYA159" s="44"/>
      <c r="LYB159" s="44"/>
      <c r="LYC159" s="44"/>
      <c r="LYD159" s="44"/>
      <c r="LYE159" s="44"/>
      <c r="LYF159" s="44"/>
      <c r="LYG159" s="44"/>
      <c r="LYH159" s="44"/>
      <c r="LYI159" s="44"/>
      <c r="LYJ159" s="44"/>
      <c r="LYK159" s="44"/>
      <c r="LYL159" s="44"/>
      <c r="LYM159" s="44"/>
      <c r="LYN159" s="44"/>
      <c r="LYO159" s="44"/>
      <c r="LYP159" s="44"/>
      <c r="LYQ159" s="44"/>
      <c r="LYR159" s="44"/>
      <c r="LYS159" s="44"/>
      <c r="LYT159" s="44"/>
      <c r="LYU159" s="44"/>
      <c r="LYV159" s="44"/>
      <c r="LYW159" s="44"/>
      <c r="LYX159" s="44"/>
      <c r="LYY159" s="44"/>
      <c r="LYZ159" s="44"/>
      <c r="LZA159" s="44"/>
      <c r="LZB159" s="44"/>
      <c r="LZC159" s="44"/>
      <c r="LZD159" s="44"/>
      <c r="LZE159" s="44"/>
      <c r="LZF159" s="44"/>
      <c r="LZG159" s="44"/>
      <c r="LZH159" s="44"/>
      <c r="LZI159" s="44"/>
      <c r="LZJ159" s="44"/>
      <c r="LZK159" s="44"/>
      <c r="LZL159" s="44"/>
      <c r="LZM159" s="44"/>
      <c r="LZN159" s="44"/>
      <c r="LZO159" s="44"/>
      <c r="LZP159" s="44"/>
      <c r="LZQ159" s="44"/>
      <c r="LZR159" s="44"/>
      <c r="LZS159" s="44"/>
      <c r="LZT159" s="44"/>
      <c r="LZU159" s="44"/>
      <c r="LZV159" s="44"/>
      <c r="LZW159" s="44"/>
      <c r="LZX159" s="44"/>
      <c r="LZY159" s="44"/>
      <c r="LZZ159" s="44"/>
      <c r="MAA159" s="44"/>
      <c r="MAB159" s="44"/>
      <c r="MAC159" s="44"/>
      <c r="MAD159" s="44"/>
      <c r="MAE159" s="44"/>
      <c r="MAF159" s="44"/>
      <c r="MAG159" s="44"/>
      <c r="MAH159" s="44"/>
      <c r="MAI159" s="44"/>
      <c r="MAJ159" s="44"/>
      <c r="MAK159" s="44"/>
      <c r="MAL159" s="44"/>
      <c r="MAM159" s="44"/>
      <c r="MAN159" s="44"/>
      <c r="MAO159" s="44"/>
      <c r="MAP159" s="44"/>
      <c r="MAQ159" s="44"/>
      <c r="MAR159" s="44"/>
      <c r="MAS159" s="44"/>
      <c r="MAT159" s="44"/>
      <c r="MAU159" s="44"/>
      <c r="MAV159" s="44"/>
      <c r="MAW159" s="44"/>
      <c r="MAX159" s="44"/>
      <c r="MAY159" s="44"/>
      <c r="MAZ159" s="44"/>
      <c r="MBA159" s="44"/>
      <c r="MBB159" s="44"/>
      <c r="MBC159" s="44"/>
      <c r="MBD159" s="44"/>
      <c r="MBE159" s="44"/>
      <c r="MBF159" s="44"/>
      <c r="MBG159" s="44"/>
      <c r="MBH159" s="44"/>
      <c r="MBI159" s="44"/>
      <c r="MBJ159" s="44"/>
      <c r="MBK159" s="44"/>
      <c r="MBL159" s="44"/>
      <c r="MBM159" s="44"/>
      <c r="MBN159" s="44"/>
      <c r="MBO159" s="44"/>
      <c r="MBP159" s="44"/>
      <c r="MBQ159" s="44"/>
      <c r="MBR159" s="44"/>
      <c r="MBS159" s="44"/>
      <c r="MBT159" s="44"/>
      <c r="MBU159" s="44"/>
      <c r="MBV159" s="44"/>
      <c r="MBW159" s="44"/>
      <c r="MBX159" s="44"/>
      <c r="MBY159" s="44"/>
      <c r="MBZ159" s="44"/>
      <c r="MCA159" s="44"/>
      <c r="MCB159" s="44"/>
      <c r="MCC159" s="44"/>
      <c r="MCD159" s="44"/>
      <c r="MCE159" s="44"/>
      <c r="MCF159" s="44"/>
      <c r="MCG159" s="44"/>
      <c r="MCH159" s="44"/>
      <c r="MCI159" s="44"/>
      <c r="MCJ159" s="44"/>
      <c r="MCK159" s="44"/>
      <c r="MCL159" s="44"/>
      <c r="MCM159" s="44"/>
      <c r="MCN159" s="44"/>
      <c r="MCO159" s="44"/>
      <c r="MCP159" s="44"/>
      <c r="MCQ159" s="44"/>
      <c r="MCR159" s="44"/>
      <c r="MCS159" s="44"/>
      <c r="MCT159" s="44"/>
      <c r="MCU159" s="44"/>
      <c r="MCV159" s="44"/>
      <c r="MCW159" s="44"/>
      <c r="MCX159" s="44"/>
      <c r="MCY159" s="44"/>
      <c r="MCZ159" s="44"/>
      <c r="MDA159" s="44"/>
      <c r="MDB159" s="44"/>
      <c r="MDC159" s="44"/>
      <c r="MDD159" s="44"/>
      <c r="MDE159" s="44"/>
      <c r="MDF159" s="44"/>
      <c r="MDG159" s="44"/>
      <c r="MDH159" s="44"/>
      <c r="MDI159" s="44"/>
      <c r="MDJ159" s="44"/>
      <c r="MDK159" s="44"/>
      <c r="MDL159" s="44"/>
      <c r="MDM159" s="44"/>
      <c r="MDN159" s="44"/>
      <c r="MDO159" s="44"/>
      <c r="MDP159" s="44"/>
      <c r="MDQ159" s="44"/>
      <c r="MDR159" s="44"/>
      <c r="MDS159" s="44"/>
      <c r="MDT159" s="44"/>
      <c r="MDU159" s="44"/>
      <c r="MDV159" s="44"/>
      <c r="MDW159" s="44"/>
      <c r="MDX159" s="44"/>
      <c r="MDY159" s="44"/>
      <c r="MDZ159" s="44"/>
      <c r="MEA159" s="44"/>
      <c r="MEB159" s="44"/>
      <c r="MEC159" s="44"/>
      <c r="MED159" s="44"/>
      <c r="MEE159" s="44"/>
      <c r="MEF159" s="44"/>
      <c r="MEG159" s="44"/>
      <c r="MEH159" s="44"/>
      <c r="MEI159" s="44"/>
      <c r="MEJ159" s="44"/>
      <c r="MEK159" s="44"/>
      <c r="MEL159" s="44"/>
      <c r="MEM159" s="44"/>
      <c r="MEN159" s="44"/>
      <c r="MEO159" s="44"/>
      <c r="MEP159" s="44"/>
      <c r="MEQ159" s="44"/>
      <c r="MER159" s="44"/>
      <c r="MES159" s="44"/>
      <c r="MET159" s="44"/>
      <c r="MEU159" s="44"/>
      <c r="MEV159" s="44"/>
      <c r="MEW159" s="44"/>
      <c r="MEX159" s="44"/>
      <c r="MEY159" s="44"/>
      <c r="MEZ159" s="44"/>
      <c r="MFA159" s="44"/>
      <c r="MFB159" s="44"/>
      <c r="MFC159" s="44"/>
      <c r="MFD159" s="44"/>
      <c r="MFE159" s="44"/>
      <c r="MFF159" s="44"/>
      <c r="MFG159" s="44"/>
      <c r="MFH159" s="44"/>
      <c r="MFI159" s="44"/>
      <c r="MFJ159" s="44"/>
      <c r="MFK159" s="44"/>
      <c r="MFL159" s="44"/>
      <c r="MFM159" s="44"/>
      <c r="MFN159" s="44"/>
      <c r="MFO159" s="44"/>
      <c r="MFP159" s="44"/>
      <c r="MFQ159" s="44"/>
      <c r="MFR159" s="44"/>
      <c r="MFS159" s="44"/>
      <c r="MFT159" s="44"/>
      <c r="MFU159" s="44"/>
      <c r="MFV159" s="44"/>
      <c r="MFW159" s="44"/>
      <c r="MFX159" s="44"/>
      <c r="MFY159" s="44"/>
      <c r="MFZ159" s="44"/>
      <c r="MGA159" s="44"/>
      <c r="MGB159" s="44"/>
      <c r="MGC159" s="44"/>
      <c r="MGD159" s="44"/>
      <c r="MGE159" s="44"/>
      <c r="MGF159" s="44"/>
      <c r="MGG159" s="44"/>
      <c r="MGH159" s="44"/>
      <c r="MGI159" s="44"/>
      <c r="MGJ159" s="44"/>
      <c r="MGK159" s="44"/>
      <c r="MGL159" s="44"/>
      <c r="MGM159" s="44"/>
      <c r="MGN159" s="44"/>
      <c r="MGO159" s="44"/>
      <c r="MGP159" s="44"/>
      <c r="MGQ159" s="44"/>
      <c r="MGR159" s="44"/>
      <c r="MGS159" s="44"/>
      <c r="MGT159" s="44"/>
      <c r="MGU159" s="44"/>
      <c r="MGV159" s="44"/>
      <c r="MGW159" s="44"/>
      <c r="MGX159" s="44"/>
      <c r="MGY159" s="44"/>
      <c r="MGZ159" s="44"/>
      <c r="MHA159" s="44"/>
      <c r="MHB159" s="44"/>
      <c r="MHC159" s="44"/>
      <c r="MHD159" s="44"/>
      <c r="MHE159" s="44"/>
      <c r="MHF159" s="44"/>
      <c r="MHG159" s="44"/>
      <c r="MHH159" s="44"/>
      <c r="MHI159" s="44"/>
      <c r="MHJ159" s="44"/>
      <c r="MHK159" s="44"/>
      <c r="MHL159" s="44"/>
      <c r="MHM159" s="44"/>
      <c r="MHN159" s="44"/>
      <c r="MHO159" s="44"/>
      <c r="MHP159" s="44"/>
      <c r="MHQ159" s="44"/>
      <c r="MHR159" s="44"/>
      <c r="MHS159" s="44"/>
      <c r="MHT159" s="44"/>
      <c r="MHU159" s="44"/>
      <c r="MHV159" s="44"/>
      <c r="MHW159" s="44"/>
      <c r="MHX159" s="44"/>
      <c r="MHY159" s="44"/>
      <c r="MHZ159" s="44"/>
      <c r="MIA159" s="44"/>
      <c r="MIB159" s="44"/>
      <c r="MIC159" s="44"/>
      <c r="MID159" s="44"/>
      <c r="MIE159" s="44"/>
      <c r="MIF159" s="44"/>
      <c r="MIG159" s="44"/>
      <c r="MIH159" s="44"/>
      <c r="MII159" s="44"/>
      <c r="MIJ159" s="44"/>
      <c r="MIK159" s="44"/>
      <c r="MIL159" s="44"/>
      <c r="MIM159" s="44"/>
      <c r="MIN159" s="44"/>
      <c r="MIO159" s="44"/>
      <c r="MIP159" s="44"/>
      <c r="MIQ159" s="44"/>
      <c r="MIR159" s="44"/>
      <c r="MIS159" s="44"/>
      <c r="MIT159" s="44"/>
      <c r="MIU159" s="44"/>
      <c r="MIV159" s="44"/>
      <c r="MIW159" s="44"/>
      <c r="MIX159" s="44"/>
      <c r="MIY159" s="44"/>
      <c r="MIZ159" s="44"/>
      <c r="MJA159" s="44"/>
      <c r="MJB159" s="44"/>
      <c r="MJC159" s="44"/>
      <c r="MJD159" s="44"/>
      <c r="MJE159" s="44"/>
      <c r="MJF159" s="44"/>
      <c r="MJG159" s="44"/>
      <c r="MJH159" s="44"/>
      <c r="MJI159" s="44"/>
      <c r="MJJ159" s="44"/>
      <c r="MJK159" s="44"/>
      <c r="MJL159" s="44"/>
      <c r="MJM159" s="44"/>
      <c r="MJN159" s="44"/>
      <c r="MJO159" s="44"/>
      <c r="MJP159" s="44"/>
      <c r="MJQ159" s="44"/>
      <c r="MJR159" s="44"/>
      <c r="MJS159" s="44"/>
      <c r="MJT159" s="44"/>
      <c r="MJU159" s="44"/>
      <c r="MJV159" s="44"/>
      <c r="MJW159" s="44"/>
      <c r="MJX159" s="44"/>
      <c r="MJY159" s="44"/>
      <c r="MJZ159" s="44"/>
      <c r="MKA159" s="44"/>
      <c r="MKB159" s="44"/>
      <c r="MKC159" s="44"/>
      <c r="MKD159" s="44"/>
      <c r="MKE159" s="44"/>
      <c r="MKF159" s="44"/>
      <c r="MKG159" s="44"/>
      <c r="MKH159" s="44"/>
      <c r="MKI159" s="44"/>
      <c r="MKJ159" s="44"/>
      <c r="MKK159" s="44"/>
      <c r="MKL159" s="44"/>
      <c r="MKM159" s="44"/>
      <c r="MKN159" s="44"/>
      <c r="MKO159" s="44"/>
      <c r="MKP159" s="44"/>
      <c r="MKQ159" s="44"/>
      <c r="MKR159" s="44"/>
      <c r="MKS159" s="44"/>
      <c r="MKT159" s="44"/>
      <c r="MKU159" s="44"/>
      <c r="MKV159" s="44"/>
      <c r="MKW159" s="44"/>
      <c r="MKX159" s="44"/>
      <c r="MKY159" s="44"/>
      <c r="MKZ159" s="44"/>
      <c r="MLA159" s="44"/>
      <c r="MLB159" s="44"/>
      <c r="MLC159" s="44"/>
      <c r="MLD159" s="44"/>
      <c r="MLE159" s="44"/>
      <c r="MLF159" s="44"/>
      <c r="MLG159" s="44"/>
      <c r="MLH159" s="44"/>
      <c r="MLI159" s="44"/>
      <c r="MLJ159" s="44"/>
      <c r="MLK159" s="44"/>
      <c r="MLL159" s="44"/>
      <c r="MLM159" s="44"/>
      <c r="MLN159" s="44"/>
      <c r="MLO159" s="44"/>
      <c r="MLP159" s="44"/>
      <c r="MLQ159" s="44"/>
      <c r="MLR159" s="44"/>
      <c r="MLS159" s="44"/>
      <c r="MLT159" s="44"/>
      <c r="MLU159" s="44"/>
      <c r="MLV159" s="44"/>
      <c r="MLW159" s="44"/>
      <c r="MLX159" s="44"/>
      <c r="MLY159" s="44"/>
      <c r="MLZ159" s="44"/>
      <c r="MMA159" s="44"/>
      <c r="MMB159" s="44"/>
      <c r="MMC159" s="44"/>
      <c r="MMD159" s="44"/>
      <c r="MME159" s="44"/>
      <c r="MMF159" s="44"/>
      <c r="MMG159" s="44"/>
      <c r="MMH159" s="44"/>
      <c r="MMI159" s="44"/>
      <c r="MMJ159" s="44"/>
      <c r="MMK159" s="44"/>
      <c r="MML159" s="44"/>
      <c r="MMM159" s="44"/>
      <c r="MMN159" s="44"/>
      <c r="MMO159" s="44"/>
      <c r="MMP159" s="44"/>
      <c r="MMQ159" s="44"/>
      <c r="MMR159" s="44"/>
      <c r="MMS159" s="44"/>
      <c r="MMT159" s="44"/>
      <c r="MMU159" s="44"/>
      <c r="MMV159" s="44"/>
      <c r="MMW159" s="44"/>
      <c r="MMX159" s="44"/>
      <c r="MMY159" s="44"/>
      <c r="MMZ159" s="44"/>
      <c r="MNA159" s="44"/>
      <c r="MNB159" s="44"/>
      <c r="MNC159" s="44"/>
      <c r="MND159" s="44"/>
      <c r="MNE159" s="44"/>
      <c r="MNF159" s="44"/>
      <c r="MNG159" s="44"/>
      <c r="MNH159" s="44"/>
      <c r="MNI159" s="44"/>
      <c r="MNJ159" s="44"/>
      <c r="MNK159" s="44"/>
      <c r="MNL159" s="44"/>
      <c r="MNM159" s="44"/>
      <c r="MNN159" s="44"/>
      <c r="MNO159" s="44"/>
      <c r="MNP159" s="44"/>
      <c r="MNQ159" s="44"/>
      <c r="MNR159" s="44"/>
      <c r="MNS159" s="44"/>
      <c r="MNT159" s="44"/>
      <c r="MNU159" s="44"/>
      <c r="MNV159" s="44"/>
      <c r="MNW159" s="44"/>
      <c r="MNX159" s="44"/>
      <c r="MNY159" s="44"/>
      <c r="MNZ159" s="44"/>
      <c r="MOA159" s="44"/>
      <c r="MOB159" s="44"/>
      <c r="MOC159" s="44"/>
      <c r="MOD159" s="44"/>
      <c r="MOE159" s="44"/>
      <c r="MOF159" s="44"/>
      <c r="MOG159" s="44"/>
      <c r="MOH159" s="44"/>
      <c r="MOI159" s="44"/>
      <c r="MOJ159" s="44"/>
      <c r="MOK159" s="44"/>
      <c r="MOL159" s="44"/>
      <c r="MOM159" s="44"/>
      <c r="MON159" s="44"/>
      <c r="MOO159" s="44"/>
      <c r="MOP159" s="44"/>
      <c r="MOQ159" s="44"/>
      <c r="MOR159" s="44"/>
      <c r="MOS159" s="44"/>
      <c r="MOT159" s="44"/>
      <c r="MOU159" s="44"/>
      <c r="MOV159" s="44"/>
      <c r="MOW159" s="44"/>
      <c r="MOX159" s="44"/>
      <c r="MOY159" s="44"/>
      <c r="MOZ159" s="44"/>
      <c r="MPA159" s="44"/>
      <c r="MPB159" s="44"/>
      <c r="MPC159" s="44"/>
      <c r="MPD159" s="44"/>
      <c r="MPE159" s="44"/>
      <c r="MPF159" s="44"/>
      <c r="MPG159" s="44"/>
      <c r="MPH159" s="44"/>
      <c r="MPI159" s="44"/>
      <c r="MPJ159" s="44"/>
      <c r="MPK159" s="44"/>
      <c r="MPL159" s="44"/>
      <c r="MPM159" s="44"/>
      <c r="MPN159" s="44"/>
      <c r="MPO159" s="44"/>
      <c r="MPP159" s="44"/>
      <c r="MPQ159" s="44"/>
      <c r="MPR159" s="44"/>
      <c r="MPS159" s="44"/>
      <c r="MPT159" s="44"/>
      <c r="MPU159" s="44"/>
      <c r="MPV159" s="44"/>
      <c r="MPW159" s="44"/>
      <c r="MPX159" s="44"/>
      <c r="MPY159" s="44"/>
      <c r="MPZ159" s="44"/>
      <c r="MQA159" s="44"/>
      <c r="MQB159" s="44"/>
      <c r="MQC159" s="44"/>
      <c r="MQD159" s="44"/>
      <c r="MQE159" s="44"/>
      <c r="MQF159" s="44"/>
      <c r="MQG159" s="44"/>
      <c r="MQH159" s="44"/>
      <c r="MQI159" s="44"/>
      <c r="MQJ159" s="44"/>
      <c r="MQK159" s="44"/>
      <c r="MQL159" s="44"/>
      <c r="MQM159" s="44"/>
      <c r="MQN159" s="44"/>
      <c r="MQO159" s="44"/>
      <c r="MQP159" s="44"/>
      <c r="MQQ159" s="44"/>
      <c r="MQR159" s="44"/>
      <c r="MQS159" s="44"/>
      <c r="MQT159" s="44"/>
      <c r="MQU159" s="44"/>
      <c r="MQV159" s="44"/>
      <c r="MQW159" s="44"/>
      <c r="MQX159" s="44"/>
      <c r="MQY159" s="44"/>
      <c r="MQZ159" s="44"/>
      <c r="MRA159" s="44"/>
      <c r="MRB159" s="44"/>
      <c r="MRC159" s="44"/>
      <c r="MRD159" s="44"/>
      <c r="MRE159" s="44"/>
      <c r="MRF159" s="44"/>
      <c r="MRG159" s="44"/>
      <c r="MRH159" s="44"/>
      <c r="MRI159" s="44"/>
      <c r="MRJ159" s="44"/>
      <c r="MRK159" s="44"/>
      <c r="MRL159" s="44"/>
      <c r="MRM159" s="44"/>
      <c r="MRN159" s="44"/>
      <c r="MRO159" s="44"/>
      <c r="MRP159" s="44"/>
      <c r="MRQ159" s="44"/>
      <c r="MRR159" s="44"/>
      <c r="MRS159" s="44"/>
      <c r="MRT159" s="44"/>
      <c r="MRU159" s="44"/>
      <c r="MRV159" s="44"/>
      <c r="MRW159" s="44"/>
      <c r="MRX159" s="44"/>
      <c r="MRY159" s="44"/>
      <c r="MRZ159" s="44"/>
      <c r="MSA159" s="44"/>
      <c r="MSB159" s="44"/>
      <c r="MSC159" s="44"/>
      <c r="MSD159" s="44"/>
      <c r="MSE159" s="44"/>
      <c r="MSF159" s="44"/>
      <c r="MSG159" s="44"/>
      <c r="MSH159" s="44"/>
      <c r="MSI159" s="44"/>
      <c r="MSJ159" s="44"/>
      <c r="MSK159" s="44"/>
      <c r="MSL159" s="44"/>
      <c r="MSM159" s="44"/>
      <c r="MSN159" s="44"/>
      <c r="MSO159" s="44"/>
      <c r="MSP159" s="44"/>
      <c r="MSQ159" s="44"/>
      <c r="MSR159" s="44"/>
      <c r="MSS159" s="44"/>
      <c r="MST159" s="44"/>
      <c r="MSU159" s="44"/>
      <c r="MSV159" s="44"/>
      <c r="MSW159" s="44"/>
      <c r="MSX159" s="44"/>
      <c r="MSY159" s="44"/>
      <c r="MSZ159" s="44"/>
      <c r="MTA159" s="44"/>
      <c r="MTB159" s="44"/>
      <c r="MTC159" s="44"/>
      <c r="MTD159" s="44"/>
      <c r="MTE159" s="44"/>
      <c r="MTF159" s="44"/>
      <c r="MTG159" s="44"/>
      <c r="MTH159" s="44"/>
      <c r="MTI159" s="44"/>
      <c r="MTJ159" s="44"/>
      <c r="MTK159" s="44"/>
      <c r="MTL159" s="44"/>
      <c r="MTM159" s="44"/>
      <c r="MTN159" s="44"/>
      <c r="MTO159" s="44"/>
      <c r="MTP159" s="44"/>
      <c r="MTQ159" s="44"/>
      <c r="MTR159" s="44"/>
      <c r="MTS159" s="44"/>
      <c r="MTT159" s="44"/>
      <c r="MTU159" s="44"/>
      <c r="MTV159" s="44"/>
      <c r="MTW159" s="44"/>
      <c r="MTX159" s="44"/>
      <c r="MTY159" s="44"/>
      <c r="MTZ159" s="44"/>
      <c r="MUA159" s="44"/>
      <c r="MUB159" s="44"/>
      <c r="MUC159" s="44"/>
      <c r="MUD159" s="44"/>
      <c r="MUE159" s="44"/>
      <c r="MUF159" s="44"/>
      <c r="MUG159" s="44"/>
      <c r="MUH159" s="44"/>
      <c r="MUI159" s="44"/>
      <c r="MUJ159" s="44"/>
      <c r="MUK159" s="44"/>
      <c r="MUL159" s="44"/>
      <c r="MUM159" s="44"/>
      <c r="MUN159" s="44"/>
      <c r="MUO159" s="44"/>
      <c r="MUP159" s="44"/>
      <c r="MUQ159" s="44"/>
      <c r="MUR159" s="44"/>
      <c r="MUS159" s="44"/>
      <c r="MUT159" s="44"/>
      <c r="MUU159" s="44"/>
      <c r="MUV159" s="44"/>
      <c r="MUW159" s="44"/>
      <c r="MUX159" s="44"/>
      <c r="MUY159" s="44"/>
      <c r="MUZ159" s="44"/>
      <c r="MVA159" s="44"/>
      <c r="MVB159" s="44"/>
      <c r="MVC159" s="44"/>
      <c r="MVD159" s="44"/>
      <c r="MVE159" s="44"/>
      <c r="MVF159" s="44"/>
      <c r="MVG159" s="44"/>
      <c r="MVH159" s="44"/>
      <c r="MVI159" s="44"/>
      <c r="MVJ159" s="44"/>
      <c r="MVK159" s="44"/>
      <c r="MVL159" s="44"/>
      <c r="MVM159" s="44"/>
      <c r="MVN159" s="44"/>
      <c r="MVO159" s="44"/>
      <c r="MVP159" s="44"/>
      <c r="MVQ159" s="44"/>
      <c r="MVR159" s="44"/>
      <c r="MVS159" s="44"/>
      <c r="MVT159" s="44"/>
      <c r="MVU159" s="44"/>
      <c r="MVV159" s="44"/>
      <c r="MVW159" s="44"/>
      <c r="MVX159" s="44"/>
      <c r="MVY159" s="44"/>
      <c r="MVZ159" s="44"/>
      <c r="MWA159" s="44"/>
      <c r="MWB159" s="44"/>
      <c r="MWC159" s="44"/>
      <c r="MWD159" s="44"/>
      <c r="MWE159" s="44"/>
      <c r="MWF159" s="44"/>
      <c r="MWG159" s="44"/>
      <c r="MWH159" s="44"/>
      <c r="MWI159" s="44"/>
      <c r="MWJ159" s="44"/>
      <c r="MWK159" s="44"/>
      <c r="MWL159" s="44"/>
      <c r="MWM159" s="44"/>
      <c r="MWN159" s="44"/>
      <c r="MWO159" s="44"/>
      <c r="MWP159" s="44"/>
      <c r="MWQ159" s="44"/>
      <c r="MWR159" s="44"/>
      <c r="MWS159" s="44"/>
      <c r="MWT159" s="44"/>
      <c r="MWU159" s="44"/>
      <c r="MWV159" s="44"/>
      <c r="MWW159" s="44"/>
      <c r="MWX159" s="44"/>
      <c r="MWY159" s="44"/>
      <c r="MWZ159" s="44"/>
      <c r="MXA159" s="44"/>
      <c r="MXB159" s="44"/>
      <c r="MXC159" s="44"/>
      <c r="MXD159" s="44"/>
      <c r="MXE159" s="44"/>
      <c r="MXF159" s="44"/>
      <c r="MXG159" s="44"/>
      <c r="MXH159" s="44"/>
      <c r="MXI159" s="44"/>
      <c r="MXJ159" s="44"/>
      <c r="MXK159" s="44"/>
      <c r="MXL159" s="44"/>
      <c r="MXM159" s="44"/>
      <c r="MXN159" s="44"/>
      <c r="MXO159" s="44"/>
      <c r="MXP159" s="44"/>
      <c r="MXQ159" s="44"/>
      <c r="MXR159" s="44"/>
      <c r="MXS159" s="44"/>
      <c r="MXT159" s="44"/>
      <c r="MXU159" s="44"/>
      <c r="MXV159" s="44"/>
      <c r="MXW159" s="44"/>
      <c r="MXX159" s="44"/>
      <c r="MXY159" s="44"/>
      <c r="MXZ159" s="44"/>
      <c r="MYA159" s="44"/>
      <c r="MYB159" s="44"/>
      <c r="MYC159" s="44"/>
      <c r="MYD159" s="44"/>
      <c r="MYE159" s="44"/>
      <c r="MYF159" s="44"/>
      <c r="MYG159" s="44"/>
      <c r="MYH159" s="44"/>
      <c r="MYI159" s="44"/>
      <c r="MYJ159" s="44"/>
      <c r="MYK159" s="44"/>
      <c r="MYL159" s="44"/>
      <c r="MYM159" s="44"/>
      <c r="MYN159" s="44"/>
      <c r="MYO159" s="44"/>
      <c r="MYP159" s="44"/>
      <c r="MYQ159" s="44"/>
      <c r="MYR159" s="44"/>
      <c r="MYS159" s="44"/>
      <c r="MYT159" s="44"/>
      <c r="MYU159" s="44"/>
      <c r="MYV159" s="44"/>
      <c r="MYW159" s="44"/>
      <c r="MYX159" s="44"/>
      <c r="MYY159" s="44"/>
      <c r="MYZ159" s="44"/>
      <c r="MZA159" s="44"/>
      <c r="MZB159" s="44"/>
      <c r="MZC159" s="44"/>
      <c r="MZD159" s="44"/>
      <c r="MZE159" s="44"/>
      <c r="MZF159" s="44"/>
      <c r="MZG159" s="44"/>
      <c r="MZH159" s="44"/>
      <c r="MZI159" s="44"/>
      <c r="MZJ159" s="44"/>
      <c r="MZK159" s="44"/>
      <c r="MZL159" s="44"/>
      <c r="MZM159" s="44"/>
      <c r="MZN159" s="44"/>
      <c r="MZO159" s="44"/>
      <c r="MZP159" s="44"/>
      <c r="MZQ159" s="44"/>
      <c r="MZR159" s="44"/>
      <c r="MZS159" s="44"/>
      <c r="MZT159" s="44"/>
      <c r="MZU159" s="44"/>
      <c r="MZV159" s="44"/>
      <c r="MZW159" s="44"/>
      <c r="MZX159" s="44"/>
      <c r="MZY159" s="44"/>
      <c r="MZZ159" s="44"/>
      <c r="NAA159" s="44"/>
      <c r="NAB159" s="44"/>
      <c r="NAC159" s="44"/>
      <c r="NAD159" s="44"/>
      <c r="NAE159" s="44"/>
      <c r="NAF159" s="44"/>
      <c r="NAG159" s="44"/>
      <c r="NAH159" s="44"/>
      <c r="NAI159" s="44"/>
      <c r="NAJ159" s="44"/>
      <c r="NAK159" s="44"/>
      <c r="NAL159" s="44"/>
      <c r="NAM159" s="44"/>
      <c r="NAN159" s="44"/>
      <c r="NAO159" s="44"/>
      <c r="NAP159" s="44"/>
      <c r="NAQ159" s="44"/>
      <c r="NAR159" s="44"/>
      <c r="NAS159" s="44"/>
      <c r="NAT159" s="44"/>
      <c r="NAU159" s="44"/>
      <c r="NAV159" s="44"/>
      <c r="NAW159" s="44"/>
      <c r="NAX159" s="44"/>
      <c r="NAY159" s="44"/>
      <c r="NAZ159" s="44"/>
      <c r="NBA159" s="44"/>
      <c r="NBB159" s="44"/>
      <c r="NBC159" s="44"/>
      <c r="NBD159" s="44"/>
      <c r="NBE159" s="44"/>
      <c r="NBF159" s="44"/>
      <c r="NBG159" s="44"/>
      <c r="NBH159" s="44"/>
      <c r="NBI159" s="44"/>
      <c r="NBJ159" s="44"/>
      <c r="NBK159" s="44"/>
      <c r="NBL159" s="44"/>
      <c r="NBM159" s="44"/>
      <c r="NBN159" s="44"/>
      <c r="NBO159" s="44"/>
      <c r="NBP159" s="44"/>
      <c r="NBQ159" s="44"/>
      <c r="NBR159" s="44"/>
      <c r="NBS159" s="44"/>
      <c r="NBT159" s="44"/>
      <c r="NBU159" s="44"/>
      <c r="NBV159" s="44"/>
      <c r="NBW159" s="44"/>
      <c r="NBX159" s="44"/>
      <c r="NBY159" s="44"/>
      <c r="NBZ159" s="44"/>
      <c r="NCA159" s="44"/>
      <c r="NCB159" s="44"/>
      <c r="NCC159" s="44"/>
      <c r="NCD159" s="44"/>
      <c r="NCE159" s="44"/>
      <c r="NCF159" s="44"/>
      <c r="NCG159" s="44"/>
      <c r="NCH159" s="44"/>
      <c r="NCI159" s="44"/>
      <c r="NCJ159" s="44"/>
      <c r="NCK159" s="44"/>
      <c r="NCL159" s="44"/>
      <c r="NCM159" s="44"/>
      <c r="NCN159" s="44"/>
      <c r="NCO159" s="44"/>
      <c r="NCP159" s="44"/>
      <c r="NCQ159" s="44"/>
      <c r="NCR159" s="44"/>
      <c r="NCS159" s="44"/>
      <c r="NCT159" s="44"/>
      <c r="NCU159" s="44"/>
      <c r="NCV159" s="44"/>
      <c r="NCW159" s="44"/>
      <c r="NCX159" s="44"/>
      <c r="NCY159" s="44"/>
      <c r="NCZ159" s="44"/>
      <c r="NDA159" s="44"/>
      <c r="NDB159" s="44"/>
      <c r="NDC159" s="44"/>
      <c r="NDD159" s="44"/>
      <c r="NDE159" s="44"/>
      <c r="NDF159" s="44"/>
      <c r="NDG159" s="44"/>
      <c r="NDH159" s="44"/>
      <c r="NDI159" s="44"/>
      <c r="NDJ159" s="44"/>
      <c r="NDK159" s="44"/>
      <c r="NDL159" s="44"/>
      <c r="NDM159" s="44"/>
      <c r="NDN159" s="44"/>
      <c r="NDO159" s="44"/>
      <c r="NDP159" s="44"/>
      <c r="NDQ159" s="44"/>
      <c r="NDR159" s="44"/>
      <c r="NDS159" s="44"/>
      <c r="NDT159" s="44"/>
      <c r="NDU159" s="44"/>
      <c r="NDV159" s="44"/>
      <c r="NDW159" s="44"/>
      <c r="NDX159" s="44"/>
      <c r="NDY159" s="44"/>
      <c r="NDZ159" s="44"/>
      <c r="NEA159" s="44"/>
      <c r="NEB159" s="44"/>
      <c r="NEC159" s="44"/>
      <c r="NED159" s="44"/>
      <c r="NEE159" s="44"/>
      <c r="NEF159" s="44"/>
      <c r="NEG159" s="44"/>
      <c r="NEH159" s="44"/>
      <c r="NEI159" s="44"/>
      <c r="NEJ159" s="44"/>
      <c r="NEK159" s="44"/>
      <c r="NEL159" s="44"/>
      <c r="NEM159" s="44"/>
      <c r="NEN159" s="44"/>
      <c r="NEO159" s="44"/>
      <c r="NEP159" s="44"/>
      <c r="NEQ159" s="44"/>
      <c r="NER159" s="44"/>
      <c r="NES159" s="44"/>
      <c r="NET159" s="44"/>
      <c r="NEU159" s="44"/>
      <c r="NEV159" s="44"/>
      <c r="NEW159" s="44"/>
      <c r="NEX159" s="44"/>
      <c r="NEY159" s="44"/>
      <c r="NEZ159" s="44"/>
      <c r="NFA159" s="44"/>
      <c r="NFB159" s="44"/>
      <c r="NFC159" s="44"/>
      <c r="NFD159" s="44"/>
      <c r="NFE159" s="44"/>
      <c r="NFF159" s="44"/>
      <c r="NFG159" s="44"/>
      <c r="NFH159" s="44"/>
      <c r="NFI159" s="44"/>
      <c r="NFJ159" s="44"/>
      <c r="NFK159" s="44"/>
      <c r="NFL159" s="44"/>
      <c r="NFM159" s="44"/>
      <c r="NFN159" s="44"/>
      <c r="NFO159" s="44"/>
      <c r="NFP159" s="44"/>
      <c r="NFQ159" s="44"/>
      <c r="NFR159" s="44"/>
      <c r="NFS159" s="44"/>
      <c r="NFT159" s="44"/>
      <c r="NFU159" s="44"/>
      <c r="NFV159" s="44"/>
      <c r="NFW159" s="44"/>
      <c r="NFX159" s="44"/>
      <c r="NFY159" s="44"/>
      <c r="NFZ159" s="44"/>
      <c r="NGA159" s="44"/>
      <c r="NGB159" s="44"/>
      <c r="NGC159" s="44"/>
      <c r="NGD159" s="44"/>
      <c r="NGE159" s="44"/>
      <c r="NGF159" s="44"/>
      <c r="NGG159" s="44"/>
      <c r="NGH159" s="44"/>
      <c r="NGI159" s="44"/>
      <c r="NGJ159" s="44"/>
      <c r="NGK159" s="44"/>
      <c r="NGL159" s="44"/>
      <c r="NGM159" s="44"/>
      <c r="NGN159" s="44"/>
      <c r="NGO159" s="44"/>
      <c r="NGP159" s="44"/>
      <c r="NGQ159" s="44"/>
      <c r="NGR159" s="44"/>
      <c r="NGS159" s="44"/>
      <c r="NGT159" s="44"/>
      <c r="NGU159" s="44"/>
      <c r="NGV159" s="44"/>
      <c r="NGW159" s="44"/>
      <c r="NGX159" s="44"/>
      <c r="NGY159" s="44"/>
      <c r="NGZ159" s="44"/>
      <c r="NHA159" s="44"/>
      <c r="NHB159" s="44"/>
      <c r="NHC159" s="44"/>
      <c r="NHD159" s="44"/>
      <c r="NHE159" s="44"/>
      <c r="NHF159" s="44"/>
      <c r="NHG159" s="44"/>
      <c r="NHH159" s="44"/>
      <c r="NHI159" s="44"/>
      <c r="NHJ159" s="44"/>
      <c r="NHK159" s="44"/>
      <c r="NHL159" s="44"/>
      <c r="NHM159" s="44"/>
      <c r="NHN159" s="44"/>
      <c r="NHO159" s="44"/>
      <c r="NHP159" s="44"/>
      <c r="NHQ159" s="44"/>
      <c r="NHR159" s="44"/>
      <c r="NHS159" s="44"/>
      <c r="NHT159" s="44"/>
      <c r="NHU159" s="44"/>
      <c r="NHV159" s="44"/>
      <c r="NHW159" s="44"/>
      <c r="NHX159" s="44"/>
      <c r="NHY159" s="44"/>
      <c r="NHZ159" s="44"/>
      <c r="NIA159" s="44"/>
      <c r="NIB159" s="44"/>
      <c r="NIC159" s="44"/>
      <c r="NID159" s="44"/>
      <c r="NIE159" s="44"/>
      <c r="NIF159" s="44"/>
      <c r="NIG159" s="44"/>
      <c r="NIH159" s="44"/>
      <c r="NII159" s="44"/>
      <c r="NIJ159" s="44"/>
      <c r="NIK159" s="44"/>
      <c r="NIL159" s="44"/>
      <c r="NIM159" s="44"/>
      <c r="NIN159" s="44"/>
      <c r="NIO159" s="44"/>
      <c r="NIP159" s="44"/>
      <c r="NIQ159" s="44"/>
      <c r="NIR159" s="44"/>
      <c r="NIS159" s="44"/>
      <c r="NIT159" s="44"/>
      <c r="NIU159" s="44"/>
      <c r="NIV159" s="44"/>
      <c r="NIW159" s="44"/>
      <c r="NIX159" s="44"/>
      <c r="NIY159" s="44"/>
      <c r="NIZ159" s="44"/>
      <c r="NJA159" s="44"/>
      <c r="NJB159" s="44"/>
      <c r="NJC159" s="44"/>
      <c r="NJD159" s="44"/>
      <c r="NJE159" s="44"/>
      <c r="NJF159" s="44"/>
      <c r="NJG159" s="44"/>
      <c r="NJH159" s="44"/>
      <c r="NJI159" s="44"/>
      <c r="NJJ159" s="44"/>
      <c r="NJK159" s="44"/>
      <c r="NJL159" s="44"/>
      <c r="NJM159" s="44"/>
      <c r="NJN159" s="44"/>
      <c r="NJO159" s="44"/>
      <c r="NJP159" s="44"/>
      <c r="NJQ159" s="44"/>
      <c r="NJR159" s="44"/>
      <c r="NJS159" s="44"/>
      <c r="NJT159" s="44"/>
      <c r="NJU159" s="44"/>
      <c r="NJV159" s="44"/>
      <c r="NJW159" s="44"/>
      <c r="NJX159" s="44"/>
      <c r="NJY159" s="44"/>
      <c r="NJZ159" s="44"/>
      <c r="NKA159" s="44"/>
      <c r="NKB159" s="44"/>
      <c r="NKC159" s="44"/>
      <c r="NKD159" s="44"/>
      <c r="NKE159" s="44"/>
      <c r="NKF159" s="44"/>
      <c r="NKG159" s="44"/>
      <c r="NKH159" s="44"/>
      <c r="NKI159" s="44"/>
      <c r="NKJ159" s="44"/>
      <c r="NKK159" s="44"/>
      <c r="NKL159" s="44"/>
      <c r="NKM159" s="44"/>
      <c r="NKN159" s="44"/>
      <c r="NKO159" s="44"/>
      <c r="NKP159" s="44"/>
      <c r="NKQ159" s="44"/>
      <c r="NKR159" s="44"/>
      <c r="NKS159" s="44"/>
      <c r="NKT159" s="44"/>
      <c r="NKU159" s="44"/>
      <c r="NKV159" s="44"/>
      <c r="NKW159" s="44"/>
      <c r="NKX159" s="44"/>
      <c r="NKY159" s="44"/>
      <c r="NKZ159" s="44"/>
      <c r="NLA159" s="44"/>
      <c r="NLB159" s="44"/>
      <c r="NLC159" s="44"/>
      <c r="NLD159" s="44"/>
      <c r="NLE159" s="44"/>
      <c r="NLF159" s="44"/>
      <c r="NLG159" s="44"/>
      <c r="NLH159" s="44"/>
      <c r="NLI159" s="44"/>
      <c r="NLJ159" s="44"/>
      <c r="NLK159" s="44"/>
      <c r="NLL159" s="44"/>
      <c r="NLM159" s="44"/>
      <c r="NLN159" s="44"/>
      <c r="NLO159" s="44"/>
      <c r="NLP159" s="44"/>
      <c r="NLQ159" s="44"/>
      <c r="NLR159" s="44"/>
      <c r="NLS159" s="44"/>
      <c r="NLT159" s="44"/>
      <c r="NLU159" s="44"/>
      <c r="NLV159" s="44"/>
      <c r="NLW159" s="44"/>
      <c r="NLX159" s="44"/>
      <c r="NLY159" s="44"/>
      <c r="NLZ159" s="44"/>
      <c r="NMA159" s="44"/>
      <c r="NMB159" s="44"/>
      <c r="NMC159" s="44"/>
      <c r="NMD159" s="44"/>
      <c r="NME159" s="44"/>
      <c r="NMF159" s="44"/>
      <c r="NMG159" s="44"/>
      <c r="NMH159" s="44"/>
      <c r="NMI159" s="44"/>
      <c r="NMJ159" s="44"/>
      <c r="NMK159" s="44"/>
      <c r="NML159" s="44"/>
      <c r="NMM159" s="44"/>
      <c r="NMN159" s="44"/>
      <c r="NMO159" s="44"/>
      <c r="NMP159" s="44"/>
      <c r="NMQ159" s="44"/>
      <c r="NMR159" s="44"/>
      <c r="NMS159" s="44"/>
      <c r="NMT159" s="44"/>
      <c r="NMU159" s="44"/>
      <c r="NMV159" s="44"/>
      <c r="NMW159" s="44"/>
      <c r="NMX159" s="44"/>
      <c r="NMY159" s="44"/>
      <c r="NMZ159" s="44"/>
      <c r="NNA159" s="44"/>
      <c r="NNB159" s="44"/>
      <c r="NNC159" s="44"/>
      <c r="NND159" s="44"/>
      <c r="NNE159" s="44"/>
      <c r="NNF159" s="44"/>
      <c r="NNG159" s="44"/>
      <c r="NNH159" s="44"/>
      <c r="NNI159" s="44"/>
      <c r="NNJ159" s="44"/>
      <c r="NNK159" s="44"/>
      <c r="NNL159" s="44"/>
      <c r="NNM159" s="44"/>
      <c r="NNN159" s="44"/>
      <c r="NNO159" s="44"/>
      <c r="NNP159" s="44"/>
      <c r="NNQ159" s="44"/>
      <c r="NNR159" s="44"/>
      <c r="NNS159" s="44"/>
      <c r="NNT159" s="44"/>
      <c r="NNU159" s="44"/>
      <c r="NNV159" s="44"/>
      <c r="NNW159" s="44"/>
      <c r="NNX159" s="44"/>
      <c r="NNY159" s="44"/>
      <c r="NNZ159" s="44"/>
      <c r="NOA159" s="44"/>
      <c r="NOB159" s="44"/>
      <c r="NOC159" s="44"/>
      <c r="NOD159" s="44"/>
      <c r="NOE159" s="44"/>
      <c r="NOF159" s="44"/>
      <c r="NOG159" s="44"/>
      <c r="NOH159" s="44"/>
      <c r="NOI159" s="44"/>
      <c r="NOJ159" s="44"/>
      <c r="NOK159" s="44"/>
      <c r="NOL159" s="44"/>
      <c r="NOM159" s="44"/>
      <c r="NON159" s="44"/>
      <c r="NOO159" s="44"/>
      <c r="NOP159" s="44"/>
      <c r="NOQ159" s="44"/>
      <c r="NOR159" s="44"/>
      <c r="NOS159" s="44"/>
      <c r="NOT159" s="44"/>
      <c r="NOU159" s="44"/>
      <c r="NOV159" s="44"/>
      <c r="NOW159" s="44"/>
      <c r="NOX159" s="44"/>
      <c r="NOY159" s="44"/>
      <c r="NOZ159" s="44"/>
      <c r="NPA159" s="44"/>
      <c r="NPB159" s="44"/>
      <c r="NPC159" s="44"/>
      <c r="NPD159" s="44"/>
      <c r="NPE159" s="44"/>
      <c r="NPF159" s="44"/>
      <c r="NPG159" s="44"/>
      <c r="NPH159" s="44"/>
      <c r="NPI159" s="44"/>
      <c r="NPJ159" s="44"/>
      <c r="NPK159" s="44"/>
      <c r="NPL159" s="44"/>
      <c r="NPM159" s="44"/>
      <c r="NPN159" s="44"/>
      <c r="NPO159" s="44"/>
      <c r="NPP159" s="44"/>
      <c r="NPQ159" s="44"/>
      <c r="NPR159" s="44"/>
      <c r="NPS159" s="44"/>
      <c r="NPT159" s="44"/>
      <c r="NPU159" s="44"/>
      <c r="NPV159" s="44"/>
      <c r="NPW159" s="44"/>
      <c r="NPX159" s="44"/>
      <c r="NPY159" s="44"/>
      <c r="NPZ159" s="44"/>
      <c r="NQA159" s="44"/>
      <c r="NQB159" s="44"/>
      <c r="NQC159" s="44"/>
      <c r="NQD159" s="44"/>
      <c r="NQE159" s="44"/>
      <c r="NQF159" s="44"/>
      <c r="NQG159" s="44"/>
      <c r="NQH159" s="44"/>
      <c r="NQI159" s="44"/>
      <c r="NQJ159" s="44"/>
      <c r="NQK159" s="44"/>
      <c r="NQL159" s="44"/>
      <c r="NQM159" s="44"/>
      <c r="NQN159" s="44"/>
      <c r="NQO159" s="44"/>
      <c r="NQP159" s="44"/>
      <c r="NQQ159" s="44"/>
      <c r="NQR159" s="44"/>
      <c r="NQS159" s="44"/>
      <c r="NQT159" s="44"/>
      <c r="NQU159" s="44"/>
      <c r="NQV159" s="44"/>
      <c r="NQW159" s="44"/>
      <c r="NQX159" s="44"/>
      <c r="NQY159" s="44"/>
      <c r="NQZ159" s="44"/>
      <c r="NRA159" s="44"/>
      <c r="NRB159" s="44"/>
      <c r="NRC159" s="44"/>
      <c r="NRD159" s="44"/>
      <c r="NRE159" s="44"/>
      <c r="NRF159" s="44"/>
      <c r="NRG159" s="44"/>
      <c r="NRH159" s="44"/>
      <c r="NRI159" s="44"/>
      <c r="NRJ159" s="44"/>
      <c r="NRK159" s="44"/>
      <c r="NRL159" s="44"/>
      <c r="NRM159" s="44"/>
      <c r="NRN159" s="44"/>
      <c r="NRO159" s="44"/>
      <c r="NRP159" s="44"/>
      <c r="NRQ159" s="44"/>
      <c r="NRR159" s="44"/>
      <c r="NRS159" s="44"/>
      <c r="NRT159" s="44"/>
      <c r="NRU159" s="44"/>
      <c r="NRV159" s="44"/>
      <c r="NRW159" s="44"/>
      <c r="NRX159" s="44"/>
      <c r="NRY159" s="44"/>
      <c r="NRZ159" s="44"/>
      <c r="NSA159" s="44"/>
      <c r="NSB159" s="44"/>
      <c r="NSC159" s="44"/>
      <c r="NSD159" s="44"/>
      <c r="NSE159" s="44"/>
      <c r="NSF159" s="44"/>
      <c r="NSG159" s="44"/>
      <c r="NSH159" s="44"/>
      <c r="NSI159" s="44"/>
      <c r="NSJ159" s="44"/>
      <c r="NSK159" s="44"/>
      <c r="NSL159" s="44"/>
      <c r="NSM159" s="44"/>
      <c r="NSN159" s="44"/>
      <c r="NSO159" s="44"/>
      <c r="NSP159" s="44"/>
      <c r="NSQ159" s="44"/>
      <c r="NSR159" s="44"/>
      <c r="NSS159" s="44"/>
      <c r="NST159" s="44"/>
      <c r="NSU159" s="44"/>
      <c r="NSV159" s="44"/>
      <c r="NSW159" s="44"/>
      <c r="NSX159" s="44"/>
      <c r="NSY159" s="44"/>
      <c r="NSZ159" s="44"/>
      <c r="NTA159" s="44"/>
      <c r="NTB159" s="44"/>
      <c r="NTC159" s="44"/>
      <c r="NTD159" s="44"/>
      <c r="NTE159" s="44"/>
      <c r="NTF159" s="44"/>
      <c r="NTG159" s="44"/>
      <c r="NTH159" s="44"/>
      <c r="NTI159" s="44"/>
      <c r="NTJ159" s="44"/>
      <c r="NTK159" s="44"/>
      <c r="NTL159" s="44"/>
      <c r="NTM159" s="44"/>
      <c r="NTN159" s="44"/>
      <c r="NTO159" s="44"/>
      <c r="NTP159" s="44"/>
      <c r="NTQ159" s="44"/>
      <c r="NTR159" s="44"/>
      <c r="NTS159" s="44"/>
      <c r="NTT159" s="44"/>
      <c r="NTU159" s="44"/>
      <c r="NTV159" s="44"/>
      <c r="NTW159" s="44"/>
      <c r="NTX159" s="44"/>
      <c r="NTY159" s="44"/>
      <c r="NTZ159" s="44"/>
      <c r="NUA159" s="44"/>
      <c r="NUB159" s="44"/>
      <c r="NUC159" s="44"/>
      <c r="NUD159" s="44"/>
      <c r="NUE159" s="44"/>
      <c r="NUF159" s="44"/>
      <c r="NUG159" s="44"/>
      <c r="NUH159" s="44"/>
      <c r="NUI159" s="44"/>
      <c r="NUJ159" s="44"/>
      <c r="NUK159" s="44"/>
      <c r="NUL159" s="44"/>
      <c r="NUM159" s="44"/>
      <c r="NUN159" s="44"/>
      <c r="NUO159" s="44"/>
      <c r="NUP159" s="44"/>
      <c r="NUQ159" s="44"/>
      <c r="NUR159" s="44"/>
      <c r="NUS159" s="44"/>
      <c r="NUT159" s="44"/>
      <c r="NUU159" s="44"/>
      <c r="NUV159" s="44"/>
      <c r="NUW159" s="44"/>
      <c r="NUX159" s="44"/>
      <c r="NUY159" s="44"/>
      <c r="NUZ159" s="44"/>
      <c r="NVA159" s="44"/>
      <c r="NVB159" s="44"/>
      <c r="NVC159" s="44"/>
      <c r="NVD159" s="44"/>
      <c r="NVE159" s="44"/>
      <c r="NVF159" s="44"/>
      <c r="NVG159" s="44"/>
      <c r="NVH159" s="44"/>
      <c r="NVI159" s="44"/>
      <c r="NVJ159" s="44"/>
      <c r="NVK159" s="44"/>
      <c r="NVL159" s="44"/>
      <c r="NVM159" s="44"/>
      <c r="NVN159" s="44"/>
      <c r="NVO159" s="44"/>
      <c r="NVP159" s="44"/>
      <c r="NVQ159" s="44"/>
      <c r="NVR159" s="44"/>
      <c r="NVS159" s="44"/>
      <c r="NVT159" s="44"/>
      <c r="NVU159" s="44"/>
      <c r="NVV159" s="44"/>
      <c r="NVW159" s="44"/>
      <c r="NVX159" s="44"/>
      <c r="NVY159" s="44"/>
      <c r="NVZ159" s="44"/>
      <c r="NWA159" s="44"/>
      <c r="NWB159" s="44"/>
      <c r="NWC159" s="44"/>
      <c r="NWD159" s="44"/>
      <c r="NWE159" s="44"/>
      <c r="NWF159" s="44"/>
      <c r="NWG159" s="44"/>
      <c r="NWH159" s="44"/>
      <c r="NWI159" s="44"/>
      <c r="NWJ159" s="44"/>
      <c r="NWK159" s="44"/>
      <c r="NWL159" s="44"/>
      <c r="NWM159" s="44"/>
      <c r="NWN159" s="44"/>
      <c r="NWO159" s="44"/>
      <c r="NWP159" s="44"/>
      <c r="NWQ159" s="44"/>
      <c r="NWR159" s="44"/>
      <c r="NWS159" s="44"/>
      <c r="NWT159" s="44"/>
      <c r="NWU159" s="44"/>
      <c r="NWV159" s="44"/>
      <c r="NWW159" s="44"/>
      <c r="NWX159" s="44"/>
      <c r="NWY159" s="44"/>
      <c r="NWZ159" s="44"/>
      <c r="NXA159" s="44"/>
      <c r="NXB159" s="44"/>
      <c r="NXC159" s="44"/>
      <c r="NXD159" s="44"/>
      <c r="NXE159" s="44"/>
      <c r="NXF159" s="44"/>
      <c r="NXG159" s="44"/>
      <c r="NXH159" s="44"/>
      <c r="NXI159" s="44"/>
      <c r="NXJ159" s="44"/>
      <c r="NXK159" s="44"/>
      <c r="NXL159" s="44"/>
      <c r="NXM159" s="44"/>
      <c r="NXN159" s="44"/>
      <c r="NXO159" s="44"/>
      <c r="NXP159" s="44"/>
      <c r="NXQ159" s="44"/>
      <c r="NXR159" s="44"/>
      <c r="NXS159" s="44"/>
      <c r="NXT159" s="44"/>
      <c r="NXU159" s="44"/>
      <c r="NXV159" s="44"/>
      <c r="NXW159" s="44"/>
      <c r="NXX159" s="44"/>
      <c r="NXY159" s="44"/>
      <c r="NXZ159" s="44"/>
      <c r="NYA159" s="44"/>
      <c r="NYB159" s="44"/>
      <c r="NYC159" s="44"/>
      <c r="NYD159" s="44"/>
      <c r="NYE159" s="44"/>
      <c r="NYF159" s="44"/>
      <c r="NYG159" s="44"/>
      <c r="NYH159" s="44"/>
      <c r="NYI159" s="44"/>
      <c r="NYJ159" s="44"/>
      <c r="NYK159" s="44"/>
      <c r="NYL159" s="44"/>
      <c r="NYM159" s="44"/>
      <c r="NYN159" s="44"/>
      <c r="NYO159" s="44"/>
      <c r="NYP159" s="44"/>
      <c r="NYQ159" s="44"/>
      <c r="NYR159" s="44"/>
      <c r="NYS159" s="44"/>
      <c r="NYT159" s="44"/>
      <c r="NYU159" s="44"/>
      <c r="NYV159" s="44"/>
      <c r="NYW159" s="44"/>
      <c r="NYX159" s="44"/>
      <c r="NYY159" s="44"/>
      <c r="NYZ159" s="44"/>
      <c r="NZA159" s="44"/>
      <c r="NZB159" s="44"/>
      <c r="NZC159" s="44"/>
      <c r="NZD159" s="44"/>
      <c r="NZE159" s="44"/>
      <c r="NZF159" s="44"/>
      <c r="NZG159" s="44"/>
      <c r="NZH159" s="44"/>
      <c r="NZI159" s="44"/>
      <c r="NZJ159" s="44"/>
      <c r="NZK159" s="44"/>
      <c r="NZL159" s="44"/>
      <c r="NZM159" s="44"/>
      <c r="NZN159" s="44"/>
      <c r="NZO159" s="44"/>
      <c r="NZP159" s="44"/>
      <c r="NZQ159" s="44"/>
      <c r="NZR159" s="44"/>
      <c r="NZS159" s="44"/>
      <c r="NZT159" s="44"/>
      <c r="NZU159" s="44"/>
      <c r="NZV159" s="44"/>
      <c r="NZW159" s="44"/>
      <c r="NZX159" s="44"/>
      <c r="NZY159" s="44"/>
      <c r="NZZ159" s="44"/>
      <c r="OAA159" s="44"/>
      <c r="OAB159" s="44"/>
      <c r="OAC159" s="44"/>
      <c r="OAD159" s="44"/>
      <c r="OAE159" s="44"/>
      <c r="OAF159" s="44"/>
      <c r="OAG159" s="44"/>
      <c r="OAH159" s="44"/>
      <c r="OAI159" s="44"/>
      <c r="OAJ159" s="44"/>
      <c r="OAK159" s="44"/>
      <c r="OAL159" s="44"/>
      <c r="OAM159" s="44"/>
      <c r="OAN159" s="44"/>
      <c r="OAO159" s="44"/>
      <c r="OAP159" s="44"/>
      <c r="OAQ159" s="44"/>
      <c r="OAR159" s="44"/>
      <c r="OAS159" s="44"/>
      <c r="OAT159" s="44"/>
      <c r="OAU159" s="44"/>
      <c r="OAV159" s="44"/>
      <c r="OAW159" s="44"/>
      <c r="OAX159" s="44"/>
      <c r="OAY159" s="44"/>
      <c r="OAZ159" s="44"/>
      <c r="OBA159" s="44"/>
      <c r="OBB159" s="44"/>
      <c r="OBC159" s="44"/>
      <c r="OBD159" s="44"/>
      <c r="OBE159" s="44"/>
      <c r="OBF159" s="44"/>
      <c r="OBG159" s="44"/>
      <c r="OBH159" s="44"/>
      <c r="OBI159" s="44"/>
      <c r="OBJ159" s="44"/>
      <c r="OBK159" s="44"/>
      <c r="OBL159" s="44"/>
      <c r="OBM159" s="44"/>
      <c r="OBN159" s="44"/>
      <c r="OBO159" s="44"/>
      <c r="OBP159" s="44"/>
      <c r="OBQ159" s="44"/>
      <c r="OBR159" s="44"/>
      <c r="OBS159" s="44"/>
      <c r="OBT159" s="44"/>
      <c r="OBU159" s="44"/>
      <c r="OBV159" s="44"/>
      <c r="OBW159" s="44"/>
      <c r="OBX159" s="44"/>
      <c r="OBY159" s="44"/>
      <c r="OBZ159" s="44"/>
      <c r="OCA159" s="44"/>
      <c r="OCB159" s="44"/>
      <c r="OCC159" s="44"/>
      <c r="OCD159" s="44"/>
      <c r="OCE159" s="44"/>
      <c r="OCF159" s="44"/>
      <c r="OCG159" s="44"/>
      <c r="OCH159" s="44"/>
      <c r="OCI159" s="44"/>
      <c r="OCJ159" s="44"/>
      <c r="OCK159" s="44"/>
      <c r="OCL159" s="44"/>
      <c r="OCM159" s="44"/>
      <c r="OCN159" s="44"/>
      <c r="OCO159" s="44"/>
      <c r="OCP159" s="44"/>
      <c r="OCQ159" s="44"/>
      <c r="OCR159" s="44"/>
      <c r="OCS159" s="44"/>
      <c r="OCT159" s="44"/>
      <c r="OCU159" s="44"/>
      <c r="OCV159" s="44"/>
      <c r="OCW159" s="44"/>
      <c r="OCX159" s="44"/>
      <c r="OCY159" s="44"/>
      <c r="OCZ159" s="44"/>
      <c r="ODA159" s="44"/>
      <c r="ODB159" s="44"/>
      <c r="ODC159" s="44"/>
      <c r="ODD159" s="44"/>
      <c r="ODE159" s="44"/>
      <c r="ODF159" s="44"/>
      <c r="ODG159" s="44"/>
      <c r="ODH159" s="44"/>
      <c r="ODI159" s="44"/>
      <c r="ODJ159" s="44"/>
      <c r="ODK159" s="44"/>
      <c r="ODL159" s="44"/>
      <c r="ODM159" s="44"/>
      <c r="ODN159" s="44"/>
      <c r="ODO159" s="44"/>
      <c r="ODP159" s="44"/>
      <c r="ODQ159" s="44"/>
      <c r="ODR159" s="44"/>
      <c r="ODS159" s="44"/>
      <c r="ODT159" s="44"/>
      <c r="ODU159" s="44"/>
      <c r="ODV159" s="44"/>
      <c r="ODW159" s="44"/>
      <c r="ODX159" s="44"/>
      <c r="ODY159" s="44"/>
      <c r="ODZ159" s="44"/>
      <c r="OEA159" s="44"/>
      <c r="OEB159" s="44"/>
      <c r="OEC159" s="44"/>
      <c r="OED159" s="44"/>
      <c r="OEE159" s="44"/>
      <c r="OEF159" s="44"/>
      <c r="OEG159" s="44"/>
      <c r="OEH159" s="44"/>
      <c r="OEI159" s="44"/>
      <c r="OEJ159" s="44"/>
      <c r="OEK159" s="44"/>
      <c r="OEL159" s="44"/>
      <c r="OEM159" s="44"/>
      <c r="OEN159" s="44"/>
      <c r="OEO159" s="44"/>
      <c r="OEP159" s="44"/>
      <c r="OEQ159" s="44"/>
      <c r="OER159" s="44"/>
      <c r="OES159" s="44"/>
      <c r="OET159" s="44"/>
      <c r="OEU159" s="44"/>
      <c r="OEV159" s="44"/>
      <c r="OEW159" s="44"/>
      <c r="OEX159" s="44"/>
      <c r="OEY159" s="44"/>
      <c r="OEZ159" s="44"/>
      <c r="OFA159" s="44"/>
      <c r="OFB159" s="44"/>
      <c r="OFC159" s="44"/>
      <c r="OFD159" s="44"/>
      <c r="OFE159" s="44"/>
      <c r="OFF159" s="44"/>
      <c r="OFG159" s="44"/>
      <c r="OFH159" s="44"/>
      <c r="OFI159" s="44"/>
      <c r="OFJ159" s="44"/>
      <c r="OFK159" s="44"/>
      <c r="OFL159" s="44"/>
      <c r="OFM159" s="44"/>
      <c r="OFN159" s="44"/>
      <c r="OFO159" s="44"/>
      <c r="OFP159" s="44"/>
      <c r="OFQ159" s="44"/>
      <c r="OFR159" s="44"/>
      <c r="OFS159" s="44"/>
      <c r="OFT159" s="44"/>
      <c r="OFU159" s="44"/>
      <c r="OFV159" s="44"/>
      <c r="OFW159" s="44"/>
      <c r="OFX159" s="44"/>
      <c r="OFY159" s="44"/>
      <c r="OFZ159" s="44"/>
      <c r="OGA159" s="44"/>
      <c r="OGB159" s="44"/>
      <c r="OGC159" s="44"/>
      <c r="OGD159" s="44"/>
      <c r="OGE159" s="44"/>
      <c r="OGF159" s="44"/>
      <c r="OGG159" s="44"/>
      <c r="OGH159" s="44"/>
      <c r="OGI159" s="44"/>
      <c r="OGJ159" s="44"/>
      <c r="OGK159" s="44"/>
      <c r="OGL159" s="44"/>
      <c r="OGM159" s="44"/>
      <c r="OGN159" s="44"/>
      <c r="OGO159" s="44"/>
      <c r="OGP159" s="44"/>
      <c r="OGQ159" s="44"/>
      <c r="OGR159" s="44"/>
      <c r="OGS159" s="44"/>
      <c r="OGT159" s="44"/>
      <c r="OGU159" s="44"/>
      <c r="OGV159" s="44"/>
      <c r="OGW159" s="44"/>
      <c r="OGX159" s="44"/>
      <c r="OGY159" s="44"/>
      <c r="OGZ159" s="44"/>
      <c r="OHA159" s="44"/>
      <c r="OHB159" s="44"/>
      <c r="OHC159" s="44"/>
      <c r="OHD159" s="44"/>
      <c r="OHE159" s="44"/>
      <c r="OHF159" s="44"/>
      <c r="OHG159" s="44"/>
      <c r="OHH159" s="44"/>
      <c r="OHI159" s="44"/>
      <c r="OHJ159" s="44"/>
      <c r="OHK159" s="44"/>
      <c r="OHL159" s="44"/>
      <c r="OHM159" s="44"/>
      <c r="OHN159" s="44"/>
      <c r="OHO159" s="44"/>
      <c r="OHP159" s="44"/>
      <c r="OHQ159" s="44"/>
      <c r="OHR159" s="44"/>
      <c r="OHS159" s="44"/>
      <c r="OHT159" s="44"/>
      <c r="OHU159" s="44"/>
      <c r="OHV159" s="44"/>
      <c r="OHW159" s="44"/>
      <c r="OHX159" s="44"/>
      <c r="OHY159" s="44"/>
      <c r="OHZ159" s="44"/>
      <c r="OIA159" s="44"/>
      <c r="OIB159" s="44"/>
      <c r="OIC159" s="44"/>
      <c r="OID159" s="44"/>
      <c r="OIE159" s="44"/>
      <c r="OIF159" s="44"/>
      <c r="OIG159" s="44"/>
      <c r="OIH159" s="44"/>
      <c r="OII159" s="44"/>
      <c r="OIJ159" s="44"/>
      <c r="OIK159" s="44"/>
      <c r="OIL159" s="44"/>
      <c r="OIM159" s="44"/>
      <c r="OIN159" s="44"/>
      <c r="OIO159" s="44"/>
      <c r="OIP159" s="44"/>
      <c r="OIQ159" s="44"/>
      <c r="OIR159" s="44"/>
      <c r="OIS159" s="44"/>
      <c r="OIT159" s="44"/>
      <c r="OIU159" s="44"/>
      <c r="OIV159" s="44"/>
      <c r="OIW159" s="44"/>
      <c r="OIX159" s="44"/>
      <c r="OIY159" s="44"/>
      <c r="OIZ159" s="44"/>
      <c r="OJA159" s="44"/>
      <c r="OJB159" s="44"/>
      <c r="OJC159" s="44"/>
      <c r="OJD159" s="44"/>
      <c r="OJE159" s="44"/>
      <c r="OJF159" s="44"/>
      <c r="OJG159" s="44"/>
      <c r="OJH159" s="44"/>
      <c r="OJI159" s="44"/>
      <c r="OJJ159" s="44"/>
      <c r="OJK159" s="44"/>
      <c r="OJL159" s="44"/>
      <c r="OJM159" s="44"/>
      <c r="OJN159" s="44"/>
      <c r="OJO159" s="44"/>
      <c r="OJP159" s="44"/>
      <c r="OJQ159" s="44"/>
      <c r="OJR159" s="44"/>
      <c r="OJS159" s="44"/>
      <c r="OJT159" s="44"/>
      <c r="OJU159" s="44"/>
      <c r="OJV159" s="44"/>
      <c r="OJW159" s="44"/>
      <c r="OJX159" s="44"/>
      <c r="OJY159" s="44"/>
      <c r="OJZ159" s="44"/>
      <c r="OKA159" s="44"/>
      <c r="OKB159" s="44"/>
      <c r="OKC159" s="44"/>
      <c r="OKD159" s="44"/>
      <c r="OKE159" s="44"/>
      <c r="OKF159" s="44"/>
      <c r="OKG159" s="44"/>
      <c r="OKH159" s="44"/>
      <c r="OKI159" s="44"/>
      <c r="OKJ159" s="44"/>
      <c r="OKK159" s="44"/>
      <c r="OKL159" s="44"/>
      <c r="OKM159" s="44"/>
      <c r="OKN159" s="44"/>
      <c r="OKO159" s="44"/>
      <c r="OKP159" s="44"/>
      <c r="OKQ159" s="44"/>
      <c r="OKR159" s="44"/>
      <c r="OKS159" s="44"/>
      <c r="OKT159" s="44"/>
      <c r="OKU159" s="44"/>
      <c r="OKV159" s="44"/>
      <c r="OKW159" s="44"/>
      <c r="OKX159" s="44"/>
      <c r="OKY159" s="44"/>
      <c r="OKZ159" s="44"/>
      <c r="OLA159" s="44"/>
      <c r="OLB159" s="44"/>
      <c r="OLC159" s="44"/>
      <c r="OLD159" s="44"/>
      <c r="OLE159" s="44"/>
      <c r="OLF159" s="44"/>
      <c r="OLG159" s="44"/>
      <c r="OLH159" s="44"/>
      <c r="OLI159" s="44"/>
      <c r="OLJ159" s="44"/>
      <c r="OLK159" s="44"/>
      <c r="OLL159" s="44"/>
      <c r="OLM159" s="44"/>
      <c r="OLN159" s="44"/>
      <c r="OLO159" s="44"/>
      <c r="OLP159" s="44"/>
      <c r="OLQ159" s="44"/>
      <c r="OLR159" s="44"/>
      <c r="OLS159" s="44"/>
      <c r="OLT159" s="44"/>
      <c r="OLU159" s="44"/>
      <c r="OLV159" s="44"/>
      <c r="OLW159" s="44"/>
      <c r="OLX159" s="44"/>
      <c r="OLY159" s="44"/>
      <c r="OLZ159" s="44"/>
      <c r="OMA159" s="44"/>
      <c r="OMB159" s="44"/>
      <c r="OMC159" s="44"/>
      <c r="OMD159" s="44"/>
      <c r="OME159" s="44"/>
      <c r="OMF159" s="44"/>
      <c r="OMG159" s="44"/>
      <c r="OMH159" s="44"/>
      <c r="OMI159" s="44"/>
      <c r="OMJ159" s="44"/>
      <c r="OMK159" s="44"/>
      <c r="OML159" s="44"/>
      <c r="OMM159" s="44"/>
      <c r="OMN159" s="44"/>
      <c r="OMO159" s="44"/>
      <c r="OMP159" s="44"/>
      <c r="OMQ159" s="44"/>
      <c r="OMR159" s="44"/>
      <c r="OMS159" s="44"/>
      <c r="OMT159" s="44"/>
      <c r="OMU159" s="44"/>
      <c r="OMV159" s="44"/>
      <c r="OMW159" s="44"/>
      <c r="OMX159" s="44"/>
      <c r="OMY159" s="44"/>
      <c r="OMZ159" s="44"/>
      <c r="ONA159" s="44"/>
      <c r="ONB159" s="44"/>
      <c r="ONC159" s="44"/>
      <c r="OND159" s="44"/>
      <c r="ONE159" s="44"/>
      <c r="ONF159" s="44"/>
      <c r="ONG159" s="44"/>
      <c r="ONH159" s="44"/>
      <c r="ONI159" s="44"/>
      <c r="ONJ159" s="44"/>
      <c r="ONK159" s="44"/>
      <c r="ONL159" s="44"/>
      <c r="ONM159" s="44"/>
      <c r="ONN159" s="44"/>
      <c r="ONO159" s="44"/>
      <c r="ONP159" s="44"/>
      <c r="ONQ159" s="44"/>
      <c r="ONR159" s="44"/>
      <c r="ONS159" s="44"/>
      <c r="ONT159" s="44"/>
      <c r="ONU159" s="44"/>
      <c r="ONV159" s="44"/>
      <c r="ONW159" s="44"/>
      <c r="ONX159" s="44"/>
      <c r="ONY159" s="44"/>
      <c r="ONZ159" s="44"/>
      <c r="OOA159" s="44"/>
      <c r="OOB159" s="44"/>
      <c r="OOC159" s="44"/>
      <c r="OOD159" s="44"/>
      <c r="OOE159" s="44"/>
      <c r="OOF159" s="44"/>
      <c r="OOG159" s="44"/>
      <c r="OOH159" s="44"/>
      <c r="OOI159" s="44"/>
      <c r="OOJ159" s="44"/>
      <c r="OOK159" s="44"/>
      <c r="OOL159" s="44"/>
      <c r="OOM159" s="44"/>
      <c r="OON159" s="44"/>
      <c r="OOO159" s="44"/>
      <c r="OOP159" s="44"/>
      <c r="OOQ159" s="44"/>
      <c r="OOR159" s="44"/>
      <c r="OOS159" s="44"/>
      <c r="OOT159" s="44"/>
      <c r="OOU159" s="44"/>
      <c r="OOV159" s="44"/>
      <c r="OOW159" s="44"/>
      <c r="OOX159" s="44"/>
      <c r="OOY159" s="44"/>
      <c r="OOZ159" s="44"/>
      <c r="OPA159" s="44"/>
      <c r="OPB159" s="44"/>
      <c r="OPC159" s="44"/>
      <c r="OPD159" s="44"/>
      <c r="OPE159" s="44"/>
      <c r="OPF159" s="44"/>
      <c r="OPG159" s="44"/>
      <c r="OPH159" s="44"/>
      <c r="OPI159" s="44"/>
      <c r="OPJ159" s="44"/>
      <c r="OPK159" s="44"/>
      <c r="OPL159" s="44"/>
      <c r="OPM159" s="44"/>
      <c r="OPN159" s="44"/>
      <c r="OPO159" s="44"/>
      <c r="OPP159" s="44"/>
      <c r="OPQ159" s="44"/>
      <c r="OPR159" s="44"/>
      <c r="OPS159" s="44"/>
      <c r="OPT159" s="44"/>
      <c r="OPU159" s="44"/>
      <c r="OPV159" s="44"/>
      <c r="OPW159" s="44"/>
      <c r="OPX159" s="44"/>
      <c r="OPY159" s="44"/>
      <c r="OPZ159" s="44"/>
      <c r="OQA159" s="44"/>
      <c r="OQB159" s="44"/>
      <c r="OQC159" s="44"/>
      <c r="OQD159" s="44"/>
      <c r="OQE159" s="44"/>
      <c r="OQF159" s="44"/>
      <c r="OQG159" s="44"/>
      <c r="OQH159" s="44"/>
      <c r="OQI159" s="44"/>
      <c r="OQJ159" s="44"/>
      <c r="OQK159" s="44"/>
      <c r="OQL159" s="44"/>
      <c r="OQM159" s="44"/>
      <c r="OQN159" s="44"/>
      <c r="OQO159" s="44"/>
      <c r="OQP159" s="44"/>
      <c r="OQQ159" s="44"/>
      <c r="OQR159" s="44"/>
      <c r="OQS159" s="44"/>
      <c r="OQT159" s="44"/>
      <c r="OQU159" s="44"/>
      <c r="OQV159" s="44"/>
      <c r="OQW159" s="44"/>
      <c r="OQX159" s="44"/>
      <c r="OQY159" s="44"/>
      <c r="OQZ159" s="44"/>
      <c r="ORA159" s="44"/>
      <c r="ORB159" s="44"/>
      <c r="ORC159" s="44"/>
      <c r="ORD159" s="44"/>
      <c r="ORE159" s="44"/>
      <c r="ORF159" s="44"/>
      <c r="ORG159" s="44"/>
      <c r="ORH159" s="44"/>
      <c r="ORI159" s="44"/>
      <c r="ORJ159" s="44"/>
      <c r="ORK159" s="44"/>
      <c r="ORL159" s="44"/>
      <c r="ORM159" s="44"/>
      <c r="ORN159" s="44"/>
      <c r="ORO159" s="44"/>
      <c r="ORP159" s="44"/>
      <c r="ORQ159" s="44"/>
      <c r="ORR159" s="44"/>
      <c r="ORS159" s="44"/>
      <c r="ORT159" s="44"/>
      <c r="ORU159" s="44"/>
      <c r="ORV159" s="44"/>
      <c r="ORW159" s="44"/>
      <c r="ORX159" s="44"/>
      <c r="ORY159" s="44"/>
      <c r="ORZ159" s="44"/>
      <c r="OSA159" s="44"/>
      <c r="OSB159" s="44"/>
      <c r="OSC159" s="44"/>
      <c r="OSD159" s="44"/>
      <c r="OSE159" s="44"/>
      <c r="OSF159" s="44"/>
      <c r="OSG159" s="44"/>
      <c r="OSH159" s="44"/>
      <c r="OSI159" s="44"/>
      <c r="OSJ159" s="44"/>
      <c r="OSK159" s="44"/>
      <c r="OSL159" s="44"/>
      <c r="OSM159" s="44"/>
      <c r="OSN159" s="44"/>
      <c r="OSO159" s="44"/>
      <c r="OSP159" s="44"/>
      <c r="OSQ159" s="44"/>
      <c r="OSR159" s="44"/>
      <c r="OSS159" s="44"/>
      <c r="OST159" s="44"/>
      <c r="OSU159" s="44"/>
      <c r="OSV159" s="44"/>
      <c r="OSW159" s="44"/>
      <c r="OSX159" s="44"/>
      <c r="OSY159" s="44"/>
      <c r="OSZ159" s="44"/>
      <c r="OTA159" s="44"/>
      <c r="OTB159" s="44"/>
      <c r="OTC159" s="44"/>
      <c r="OTD159" s="44"/>
      <c r="OTE159" s="44"/>
      <c r="OTF159" s="44"/>
      <c r="OTG159" s="44"/>
      <c r="OTH159" s="44"/>
      <c r="OTI159" s="44"/>
      <c r="OTJ159" s="44"/>
      <c r="OTK159" s="44"/>
      <c r="OTL159" s="44"/>
      <c r="OTM159" s="44"/>
      <c r="OTN159" s="44"/>
      <c r="OTO159" s="44"/>
      <c r="OTP159" s="44"/>
      <c r="OTQ159" s="44"/>
      <c r="OTR159" s="44"/>
      <c r="OTS159" s="44"/>
      <c r="OTT159" s="44"/>
      <c r="OTU159" s="44"/>
      <c r="OTV159" s="44"/>
      <c r="OTW159" s="44"/>
      <c r="OTX159" s="44"/>
      <c r="OTY159" s="44"/>
      <c r="OTZ159" s="44"/>
      <c r="OUA159" s="44"/>
      <c r="OUB159" s="44"/>
      <c r="OUC159" s="44"/>
      <c r="OUD159" s="44"/>
      <c r="OUE159" s="44"/>
      <c r="OUF159" s="44"/>
      <c r="OUG159" s="44"/>
      <c r="OUH159" s="44"/>
      <c r="OUI159" s="44"/>
      <c r="OUJ159" s="44"/>
      <c r="OUK159" s="44"/>
      <c r="OUL159" s="44"/>
      <c r="OUM159" s="44"/>
      <c r="OUN159" s="44"/>
      <c r="OUO159" s="44"/>
      <c r="OUP159" s="44"/>
      <c r="OUQ159" s="44"/>
      <c r="OUR159" s="44"/>
      <c r="OUS159" s="44"/>
      <c r="OUT159" s="44"/>
      <c r="OUU159" s="44"/>
      <c r="OUV159" s="44"/>
      <c r="OUW159" s="44"/>
      <c r="OUX159" s="44"/>
      <c r="OUY159" s="44"/>
      <c r="OUZ159" s="44"/>
      <c r="OVA159" s="44"/>
      <c r="OVB159" s="44"/>
      <c r="OVC159" s="44"/>
      <c r="OVD159" s="44"/>
      <c r="OVE159" s="44"/>
      <c r="OVF159" s="44"/>
      <c r="OVG159" s="44"/>
      <c r="OVH159" s="44"/>
      <c r="OVI159" s="44"/>
      <c r="OVJ159" s="44"/>
      <c r="OVK159" s="44"/>
      <c r="OVL159" s="44"/>
      <c r="OVM159" s="44"/>
      <c r="OVN159" s="44"/>
      <c r="OVO159" s="44"/>
      <c r="OVP159" s="44"/>
      <c r="OVQ159" s="44"/>
      <c r="OVR159" s="44"/>
      <c r="OVS159" s="44"/>
      <c r="OVT159" s="44"/>
      <c r="OVU159" s="44"/>
      <c r="OVV159" s="44"/>
      <c r="OVW159" s="44"/>
      <c r="OVX159" s="44"/>
      <c r="OVY159" s="44"/>
      <c r="OVZ159" s="44"/>
      <c r="OWA159" s="44"/>
      <c r="OWB159" s="44"/>
      <c r="OWC159" s="44"/>
      <c r="OWD159" s="44"/>
      <c r="OWE159" s="44"/>
      <c r="OWF159" s="44"/>
      <c r="OWG159" s="44"/>
      <c r="OWH159" s="44"/>
      <c r="OWI159" s="44"/>
      <c r="OWJ159" s="44"/>
      <c r="OWK159" s="44"/>
      <c r="OWL159" s="44"/>
      <c r="OWM159" s="44"/>
      <c r="OWN159" s="44"/>
      <c r="OWO159" s="44"/>
      <c r="OWP159" s="44"/>
      <c r="OWQ159" s="44"/>
      <c r="OWR159" s="44"/>
      <c r="OWS159" s="44"/>
      <c r="OWT159" s="44"/>
      <c r="OWU159" s="44"/>
      <c r="OWV159" s="44"/>
      <c r="OWW159" s="44"/>
      <c r="OWX159" s="44"/>
      <c r="OWY159" s="44"/>
      <c r="OWZ159" s="44"/>
      <c r="OXA159" s="44"/>
      <c r="OXB159" s="44"/>
      <c r="OXC159" s="44"/>
      <c r="OXD159" s="44"/>
      <c r="OXE159" s="44"/>
      <c r="OXF159" s="44"/>
      <c r="OXG159" s="44"/>
      <c r="OXH159" s="44"/>
      <c r="OXI159" s="44"/>
      <c r="OXJ159" s="44"/>
      <c r="OXK159" s="44"/>
      <c r="OXL159" s="44"/>
      <c r="OXM159" s="44"/>
      <c r="OXN159" s="44"/>
      <c r="OXO159" s="44"/>
      <c r="OXP159" s="44"/>
      <c r="OXQ159" s="44"/>
      <c r="OXR159" s="44"/>
      <c r="OXS159" s="44"/>
      <c r="OXT159" s="44"/>
      <c r="OXU159" s="44"/>
      <c r="OXV159" s="44"/>
      <c r="OXW159" s="44"/>
      <c r="OXX159" s="44"/>
      <c r="OXY159" s="44"/>
      <c r="OXZ159" s="44"/>
      <c r="OYA159" s="44"/>
      <c r="OYB159" s="44"/>
      <c r="OYC159" s="44"/>
      <c r="OYD159" s="44"/>
      <c r="OYE159" s="44"/>
      <c r="OYF159" s="44"/>
      <c r="OYG159" s="44"/>
      <c r="OYH159" s="44"/>
      <c r="OYI159" s="44"/>
      <c r="OYJ159" s="44"/>
      <c r="OYK159" s="44"/>
      <c r="OYL159" s="44"/>
      <c r="OYM159" s="44"/>
      <c r="OYN159" s="44"/>
      <c r="OYO159" s="44"/>
      <c r="OYP159" s="44"/>
      <c r="OYQ159" s="44"/>
      <c r="OYR159" s="44"/>
      <c r="OYS159" s="44"/>
      <c r="OYT159" s="44"/>
      <c r="OYU159" s="44"/>
      <c r="OYV159" s="44"/>
      <c r="OYW159" s="44"/>
      <c r="OYX159" s="44"/>
      <c r="OYY159" s="44"/>
      <c r="OYZ159" s="44"/>
      <c r="OZA159" s="44"/>
      <c r="OZB159" s="44"/>
      <c r="OZC159" s="44"/>
      <c r="OZD159" s="44"/>
      <c r="OZE159" s="44"/>
      <c r="OZF159" s="44"/>
      <c r="OZG159" s="44"/>
      <c r="OZH159" s="44"/>
      <c r="OZI159" s="44"/>
      <c r="OZJ159" s="44"/>
      <c r="OZK159" s="44"/>
      <c r="OZL159" s="44"/>
      <c r="OZM159" s="44"/>
      <c r="OZN159" s="44"/>
      <c r="OZO159" s="44"/>
      <c r="OZP159" s="44"/>
      <c r="OZQ159" s="44"/>
      <c r="OZR159" s="44"/>
      <c r="OZS159" s="44"/>
      <c r="OZT159" s="44"/>
      <c r="OZU159" s="44"/>
      <c r="OZV159" s="44"/>
      <c r="OZW159" s="44"/>
      <c r="OZX159" s="44"/>
      <c r="OZY159" s="44"/>
      <c r="OZZ159" s="44"/>
      <c r="PAA159" s="44"/>
      <c r="PAB159" s="44"/>
      <c r="PAC159" s="44"/>
      <c r="PAD159" s="44"/>
      <c r="PAE159" s="44"/>
      <c r="PAF159" s="44"/>
      <c r="PAG159" s="44"/>
      <c r="PAH159" s="44"/>
      <c r="PAI159" s="44"/>
      <c r="PAJ159" s="44"/>
      <c r="PAK159" s="44"/>
      <c r="PAL159" s="44"/>
      <c r="PAM159" s="44"/>
      <c r="PAN159" s="44"/>
      <c r="PAO159" s="44"/>
      <c r="PAP159" s="44"/>
      <c r="PAQ159" s="44"/>
      <c r="PAR159" s="44"/>
      <c r="PAS159" s="44"/>
      <c r="PAT159" s="44"/>
      <c r="PAU159" s="44"/>
      <c r="PAV159" s="44"/>
      <c r="PAW159" s="44"/>
      <c r="PAX159" s="44"/>
      <c r="PAY159" s="44"/>
      <c r="PAZ159" s="44"/>
      <c r="PBA159" s="44"/>
      <c r="PBB159" s="44"/>
      <c r="PBC159" s="44"/>
      <c r="PBD159" s="44"/>
      <c r="PBE159" s="44"/>
      <c r="PBF159" s="44"/>
      <c r="PBG159" s="44"/>
      <c r="PBH159" s="44"/>
      <c r="PBI159" s="44"/>
      <c r="PBJ159" s="44"/>
      <c r="PBK159" s="44"/>
      <c r="PBL159" s="44"/>
      <c r="PBM159" s="44"/>
      <c r="PBN159" s="44"/>
      <c r="PBO159" s="44"/>
      <c r="PBP159" s="44"/>
      <c r="PBQ159" s="44"/>
      <c r="PBR159" s="44"/>
      <c r="PBS159" s="44"/>
      <c r="PBT159" s="44"/>
      <c r="PBU159" s="44"/>
      <c r="PBV159" s="44"/>
      <c r="PBW159" s="44"/>
      <c r="PBX159" s="44"/>
      <c r="PBY159" s="44"/>
      <c r="PBZ159" s="44"/>
      <c r="PCA159" s="44"/>
      <c r="PCB159" s="44"/>
      <c r="PCC159" s="44"/>
      <c r="PCD159" s="44"/>
      <c r="PCE159" s="44"/>
      <c r="PCF159" s="44"/>
      <c r="PCG159" s="44"/>
      <c r="PCH159" s="44"/>
      <c r="PCI159" s="44"/>
      <c r="PCJ159" s="44"/>
      <c r="PCK159" s="44"/>
      <c r="PCL159" s="44"/>
      <c r="PCM159" s="44"/>
      <c r="PCN159" s="44"/>
      <c r="PCO159" s="44"/>
      <c r="PCP159" s="44"/>
      <c r="PCQ159" s="44"/>
      <c r="PCR159" s="44"/>
      <c r="PCS159" s="44"/>
      <c r="PCT159" s="44"/>
      <c r="PCU159" s="44"/>
      <c r="PCV159" s="44"/>
      <c r="PCW159" s="44"/>
      <c r="PCX159" s="44"/>
      <c r="PCY159" s="44"/>
      <c r="PCZ159" s="44"/>
      <c r="PDA159" s="44"/>
      <c r="PDB159" s="44"/>
      <c r="PDC159" s="44"/>
      <c r="PDD159" s="44"/>
      <c r="PDE159" s="44"/>
      <c r="PDF159" s="44"/>
      <c r="PDG159" s="44"/>
      <c r="PDH159" s="44"/>
      <c r="PDI159" s="44"/>
      <c r="PDJ159" s="44"/>
      <c r="PDK159" s="44"/>
      <c r="PDL159" s="44"/>
      <c r="PDM159" s="44"/>
      <c r="PDN159" s="44"/>
      <c r="PDO159" s="44"/>
      <c r="PDP159" s="44"/>
      <c r="PDQ159" s="44"/>
      <c r="PDR159" s="44"/>
      <c r="PDS159" s="44"/>
      <c r="PDT159" s="44"/>
      <c r="PDU159" s="44"/>
      <c r="PDV159" s="44"/>
      <c r="PDW159" s="44"/>
      <c r="PDX159" s="44"/>
      <c r="PDY159" s="44"/>
      <c r="PDZ159" s="44"/>
      <c r="PEA159" s="44"/>
      <c r="PEB159" s="44"/>
      <c r="PEC159" s="44"/>
      <c r="PED159" s="44"/>
      <c r="PEE159" s="44"/>
      <c r="PEF159" s="44"/>
      <c r="PEG159" s="44"/>
      <c r="PEH159" s="44"/>
      <c r="PEI159" s="44"/>
      <c r="PEJ159" s="44"/>
      <c r="PEK159" s="44"/>
      <c r="PEL159" s="44"/>
      <c r="PEM159" s="44"/>
      <c r="PEN159" s="44"/>
      <c r="PEO159" s="44"/>
      <c r="PEP159" s="44"/>
      <c r="PEQ159" s="44"/>
      <c r="PER159" s="44"/>
      <c r="PES159" s="44"/>
      <c r="PET159" s="44"/>
      <c r="PEU159" s="44"/>
      <c r="PEV159" s="44"/>
      <c r="PEW159" s="44"/>
      <c r="PEX159" s="44"/>
      <c r="PEY159" s="44"/>
      <c r="PEZ159" s="44"/>
      <c r="PFA159" s="44"/>
      <c r="PFB159" s="44"/>
      <c r="PFC159" s="44"/>
      <c r="PFD159" s="44"/>
      <c r="PFE159" s="44"/>
      <c r="PFF159" s="44"/>
      <c r="PFG159" s="44"/>
      <c r="PFH159" s="44"/>
      <c r="PFI159" s="44"/>
      <c r="PFJ159" s="44"/>
      <c r="PFK159" s="44"/>
      <c r="PFL159" s="44"/>
      <c r="PFM159" s="44"/>
      <c r="PFN159" s="44"/>
      <c r="PFO159" s="44"/>
      <c r="PFP159" s="44"/>
      <c r="PFQ159" s="44"/>
      <c r="PFR159" s="44"/>
      <c r="PFS159" s="44"/>
      <c r="PFT159" s="44"/>
      <c r="PFU159" s="44"/>
      <c r="PFV159" s="44"/>
      <c r="PFW159" s="44"/>
      <c r="PFX159" s="44"/>
      <c r="PFY159" s="44"/>
      <c r="PFZ159" s="44"/>
      <c r="PGA159" s="44"/>
      <c r="PGB159" s="44"/>
      <c r="PGC159" s="44"/>
      <c r="PGD159" s="44"/>
      <c r="PGE159" s="44"/>
      <c r="PGF159" s="44"/>
      <c r="PGG159" s="44"/>
      <c r="PGH159" s="44"/>
      <c r="PGI159" s="44"/>
      <c r="PGJ159" s="44"/>
      <c r="PGK159" s="44"/>
      <c r="PGL159" s="44"/>
      <c r="PGM159" s="44"/>
      <c r="PGN159" s="44"/>
      <c r="PGO159" s="44"/>
      <c r="PGP159" s="44"/>
      <c r="PGQ159" s="44"/>
      <c r="PGR159" s="44"/>
      <c r="PGS159" s="44"/>
      <c r="PGT159" s="44"/>
      <c r="PGU159" s="44"/>
      <c r="PGV159" s="44"/>
      <c r="PGW159" s="44"/>
      <c r="PGX159" s="44"/>
      <c r="PGY159" s="44"/>
      <c r="PGZ159" s="44"/>
      <c r="PHA159" s="44"/>
      <c r="PHB159" s="44"/>
      <c r="PHC159" s="44"/>
      <c r="PHD159" s="44"/>
      <c r="PHE159" s="44"/>
      <c r="PHF159" s="44"/>
      <c r="PHG159" s="44"/>
      <c r="PHH159" s="44"/>
      <c r="PHI159" s="44"/>
      <c r="PHJ159" s="44"/>
      <c r="PHK159" s="44"/>
      <c r="PHL159" s="44"/>
      <c r="PHM159" s="44"/>
      <c r="PHN159" s="44"/>
      <c r="PHO159" s="44"/>
      <c r="PHP159" s="44"/>
      <c r="PHQ159" s="44"/>
      <c r="PHR159" s="44"/>
      <c r="PHS159" s="44"/>
      <c r="PHT159" s="44"/>
      <c r="PHU159" s="44"/>
      <c r="PHV159" s="44"/>
      <c r="PHW159" s="44"/>
      <c r="PHX159" s="44"/>
      <c r="PHY159" s="44"/>
      <c r="PHZ159" s="44"/>
      <c r="PIA159" s="44"/>
      <c r="PIB159" s="44"/>
      <c r="PIC159" s="44"/>
      <c r="PID159" s="44"/>
      <c r="PIE159" s="44"/>
      <c r="PIF159" s="44"/>
      <c r="PIG159" s="44"/>
      <c r="PIH159" s="44"/>
      <c r="PII159" s="44"/>
      <c r="PIJ159" s="44"/>
      <c r="PIK159" s="44"/>
      <c r="PIL159" s="44"/>
      <c r="PIM159" s="44"/>
      <c r="PIN159" s="44"/>
      <c r="PIO159" s="44"/>
      <c r="PIP159" s="44"/>
      <c r="PIQ159" s="44"/>
      <c r="PIR159" s="44"/>
      <c r="PIS159" s="44"/>
      <c r="PIT159" s="44"/>
      <c r="PIU159" s="44"/>
      <c r="PIV159" s="44"/>
      <c r="PIW159" s="44"/>
      <c r="PIX159" s="44"/>
      <c r="PIY159" s="44"/>
      <c r="PIZ159" s="44"/>
      <c r="PJA159" s="44"/>
      <c r="PJB159" s="44"/>
      <c r="PJC159" s="44"/>
      <c r="PJD159" s="44"/>
      <c r="PJE159" s="44"/>
      <c r="PJF159" s="44"/>
      <c r="PJG159" s="44"/>
      <c r="PJH159" s="44"/>
      <c r="PJI159" s="44"/>
      <c r="PJJ159" s="44"/>
      <c r="PJK159" s="44"/>
      <c r="PJL159" s="44"/>
      <c r="PJM159" s="44"/>
      <c r="PJN159" s="44"/>
      <c r="PJO159" s="44"/>
      <c r="PJP159" s="44"/>
      <c r="PJQ159" s="44"/>
      <c r="PJR159" s="44"/>
      <c r="PJS159" s="44"/>
      <c r="PJT159" s="44"/>
      <c r="PJU159" s="44"/>
      <c r="PJV159" s="44"/>
      <c r="PJW159" s="44"/>
      <c r="PJX159" s="44"/>
      <c r="PJY159" s="44"/>
      <c r="PJZ159" s="44"/>
      <c r="PKA159" s="44"/>
      <c r="PKB159" s="44"/>
      <c r="PKC159" s="44"/>
      <c r="PKD159" s="44"/>
      <c r="PKE159" s="44"/>
      <c r="PKF159" s="44"/>
      <c r="PKG159" s="44"/>
      <c r="PKH159" s="44"/>
      <c r="PKI159" s="44"/>
      <c r="PKJ159" s="44"/>
      <c r="PKK159" s="44"/>
      <c r="PKL159" s="44"/>
      <c r="PKM159" s="44"/>
      <c r="PKN159" s="44"/>
      <c r="PKO159" s="44"/>
      <c r="PKP159" s="44"/>
      <c r="PKQ159" s="44"/>
      <c r="PKR159" s="44"/>
      <c r="PKS159" s="44"/>
      <c r="PKT159" s="44"/>
      <c r="PKU159" s="44"/>
      <c r="PKV159" s="44"/>
      <c r="PKW159" s="44"/>
      <c r="PKX159" s="44"/>
      <c r="PKY159" s="44"/>
      <c r="PKZ159" s="44"/>
      <c r="PLA159" s="44"/>
      <c r="PLB159" s="44"/>
      <c r="PLC159" s="44"/>
      <c r="PLD159" s="44"/>
      <c r="PLE159" s="44"/>
      <c r="PLF159" s="44"/>
      <c r="PLG159" s="44"/>
      <c r="PLH159" s="44"/>
      <c r="PLI159" s="44"/>
      <c r="PLJ159" s="44"/>
      <c r="PLK159" s="44"/>
      <c r="PLL159" s="44"/>
      <c r="PLM159" s="44"/>
      <c r="PLN159" s="44"/>
      <c r="PLO159" s="44"/>
      <c r="PLP159" s="44"/>
      <c r="PLQ159" s="44"/>
      <c r="PLR159" s="44"/>
      <c r="PLS159" s="44"/>
      <c r="PLT159" s="44"/>
      <c r="PLU159" s="44"/>
      <c r="PLV159" s="44"/>
      <c r="PLW159" s="44"/>
      <c r="PLX159" s="44"/>
      <c r="PLY159" s="44"/>
      <c r="PLZ159" s="44"/>
      <c r="PMA159" s="44"/>
      <c r="PMB159" s="44"/>
      <c r="PMC159" s="44"/>
      <c r="PMD159" s="44"/>
      <c r="PME159" s="44"/>
      <c r="PMF159" s="44"/>
      <c r="PMG159" s="44"/>
      <c r="PMH159" s="44"/>
      <c r="PMI159" s="44"/>
      <c r="PMJ159" s="44"/>
      <c r="PMK159" s="44"/>
      <c r="PML159" s="44"/>
      <c r="PMM159" s="44"/>
      <c r="PMN159" s="44"/>
      <c r="PMO159" s="44"/>
      <c r="PMP159" s="44"/>
      <c r="PMQ159" s="44"/>
      <c r="PMR159" s="44"/>
      <c r="PMS159" s="44"/>
      <c r="PMT159" s="44"/>
      <c r="PMU159" s="44"/>
      <c r="PMV159" s="44"/>
      <c r="PMW159" s="44"/>
      <c r="PMX159" s="44"/>
      <c r="PMY159" s="44"/>
      <c r="PMZ159" s="44"/>
      <c r="PNA159" s="44"/>
      <c r="PNB159" s="44"/>
      <c r="PNC159" s="44"/>
      <c r="PND159" s="44"/>
      <c r="PNE159" s="44"/>
      <c r="PNF159" s="44"/>
      <c r="PNG159" s="44"/>
      <c r="PNH159" s="44"/>
      <c r="PNI159" s="44"/>
      <c r="PNJ159" s="44"/>
      <c r="PNK159" s="44"/>
      <c r="PNL159" s="44"/>
      <c r="PNM159" s="44"/>
      <c r="PNN159" s="44"/>
      <c r="PNO159" s="44"/>
      <c r="PNP159" s="44"/>
      <c r="PNQ159" s="44"/>
      <c r="PNR159" s="44"/>
      <c r="PNS159" s="44"/>
      <c r="PNT159" s="44"/>
      <c r="PNU159" s="44"/>
      <c r="PNV159" s="44"/>
      <c r="PNW159" s="44"/>
      <c r="PNX159" s="44"/>
      <c r="PNY159" s="44"/>
      <c r="PNZ159" s="44"/>
      <c r="POA159" s="44"/>
      <c r="POB159" s="44"/>
      <c r="POC159" s="44"/>
      <c r="POD159" s="44"/>
      <c r="POE159" s="44"/>
      <c r="POF159" s="44"/>
      <c r="POG159" s="44"/>
      <c r="POH159" s="44"/>
      <c r="POI159" s="44"/>
      <c r="POJ159" s="44"/>
      <c r="POK159" s="44"/>
      <c r="POL159" s="44"/>
      <c r="POM159" s="44"/>
      <c r="PON159" s="44"/>
      <c r="POO159" s="44"/>
      <c r="POP159" s="44"/>
      <c r="POQ159" s="44"/>
      <c r="POR159" s="44"/>
      <c r="POS159" s="44"/>
      <c r="POT159" s="44"/>
      <c r="POU159" s="44"/>
      <c r="POV159" s="44"/>
      <c r="POW159" s="44"/>
      <c r="POX159" s="44"/>
      <c r="POY159" s="44"/>
      <c r="POZ159" s="44"/>
      <c r="PPA159" s="44"/>
      <c r="PPB159" s="44"/>
      <c r="PPC159" s="44"/>
      <c r="PPD159" s="44"/>
      <c r="PPE159" s="44"/>
      <c r="PPF159" s="44"/>
      <c r="PPG159" s="44"/>
      <c r="PPH159" s="44"/>
      <c r="PPI159" s="44"/>
      <c r="PPJ159" s="44"/>
      <c r="PPK159" s="44"/>
      <c r="PPL159" s="44"/>
      <c r="PPM159" s="44"/>
      <c r="PPN159" s="44"/>
      <c r="PPO159" s="44"/>
      <c r="PPP159" s="44"/>
      <c r="PPQ159" s="44"/>
      <c r="PPR159" s="44"/>
      <c r="PPS159" s="44"/>
      <c r="PPT159" s="44"/>
      <c r="PPU159" s="44"/>
      <c r="PPV159" s="44"/>
      <c r="PPW159" s="44"/>
      <c r="PPX159" s="44"/>
      <c r="PPY159" s="44"/>
      <c r="PPZ159" s="44"/>
      <c r="PQA159" s="44"/>
      <c r="PQB159" s="44"/>
      <c r="PQC159" s="44"/>
      <c r="PQD159" s="44"/>
      <c r="PQE159" s="44"/>
      <c r="PQF159" s="44"/>
      <c r="PQG159" s="44"/>
      <c r="PQH159" s="44"/>
      <c r="PQI159" s="44"/>
      <c r="PQJ159" s="44"/>
      <c r="PQK159" s="44"/>
      <c r="PQL159" s="44"/>
      <c r="PQM159" s="44"/>
      <c r="PQN159" s="44"/>
      <c r="PQO159" s="44"/>
      <c r="PQP159" s="44"/>
      <c r="PQQ159" s="44"/>
      <c r="PQR159" s="44"/>
      <c r="PQS159" s="44"/>
      <c r="PQT159" s="44"/>
      <c r="PQU159" s="44"/>
      <c r="PQV159" s="44"/>
      <c r="PQW159" s="44"/>
      <c r="PQX159" s="44"/>
      <c r="PQY159" s="44"/>
      <c r="PQZ159" s="44"/>
      <c r="PRA159" s="44"/>
      <c r="PRB159" s="44"/>
      <c r="PRC159" s="44"/>
      <c r="PRD159" s="44"/>
      <c r="PRE159" s="44"/>
      <c r="PRF159" s="44"/>
      <c r="PRG159" s="44"/>
      <c r="PRH159" s="44"/>
      <c r="PRI159" s="44"/>
      <c r="PRJ159" s="44"/>
      <c r="PRK159" s="44"/>
      <c r="PRL159" s="44"/>
      <c r="PRM159" s="44"/>
      <c r="PRN159" s="44"/>
      <c r="PRO159" s="44"/>
      <c r="PRP159" s="44"/>
      <c r="PRQ159" s="44"/>
      <c r="PRR159" s="44"/>
      <c r="PRS159" s="44"/>
      <c r="PRT159" s="44"/>
      <c r="PRU159" s="44"/>
      <c r="PRV159" s="44"/>
      <c r="PRW159" s="44"/>
      <c r="PRX159" s="44"/>
      <c r="PRY159" s="44"/>
      <c r="PRZ159" s="44"/>
      <c r="PSA159" s="44"/>
      <c r="PSB159" s="44"/>
      <c r="PSC159" s="44"/>
      <c r="PSD159" s="44"/>
      <c r="PSE159" s="44"/>
      <c r="PSF159" s="44"/>
      <c r="PSG159" s="44"/>
      <c r="PSH159" s="44"/>
      <c r="PSI159" s="44"/>
      <c r="PSJ159" s="44"/>
      <c r="PSK159" s="44"/>
      <c r="PSL159" s="44"/>
      <c r="PSM159" s="44"/>
      <c r="PSN159" s="44"/>
      <c r="PSO159" s="44"/>
      <c r="PSP159" s="44"/>
      <c r="PSQ159" s="44"/>
      <c r="PSR159" s="44"/>
      <c r="PSS159" s="44"/>
      <c r="PST159" s="44"/>
      <c r="PSU159" s="44"/>
      <c r="PSV159" s="44"/>
      <c r="PSW159" s="44"/>
      <c r="PSX159" s="44"/>
      <c r="PSY159" s="44"/>
      <c r="PSZ159" s="44"/>
      <c r="PTA159" s="44"/>
      <c r="PTB159" s="44"/>
      <c r="PTC159" s="44"/>
      <c r="PTD159" s="44"/>
      <c r="PTE159" s="44"/>
      <c r="PTF159" s="44"/>
      <c r="PTG159" s="44"/>
      <c r="PTH159" s="44"/>
      <c r="PTI159" s="44"/>
      <c r="PTJ159" s="44"/>
      <c r="PTK159" s="44"/>
      <c r="PTL159" s="44"/>
      <c r="PTM159" s="44"/>
      <c r="PTN159" s="44"/>
      <c r="PTO159" s="44"/>
      <c r="PTP159" s="44"/>
      <c r="PTQ159" s="44"/>
      <c r="PTR159" s="44"/>
      <c r="PTS159" s="44"/>
      <c r="PTT159" s="44"/>
      <c r="PTU159" s="44"/>
      <c r="PTV159" s="44"/>
      <c r="PTW159" s="44"/>
      <c r="PTX159" s="44"/>
      <c r="PTY159" s="44"/>
      <c r="PTZ159" s="44"/>
      <c r="PUA159" s="44"/>
      <c r="PUB159" s="44"/>
      <c r="PUC159" s="44"/>
      <c r="PUD159" s="44"/>
      <c r="PUE159" s="44"/>
      <c r="PUF159" s="44"/>
      <c r="PUG159" s="44"/>
      <c r="PUH159" s="44"/>
      <c r="PUI159" s="44"/>
      <c r="PUJ159" s="44"/>
      <c r="PUK159" s="44"/>
      <c r="PUL159" s="44"/>
      <c r="PUM159" s="44"/>
      <c r="PUN159" s="44"/>
      <c r="PUO159" s="44"/>
      <c r="PUP159" s="44"/>
      <c r="PUQ159" s="44"/>
      <c r="PUR159" s="44"/>
      <c r="PUS159" s="44"/>
      <c r="PUT159" s="44"/>
      <c r="PUU159" s="44"/>
      <c r="PUV159" s="44"/>
      <c r="PUW159" s="44"/>
      <c r="PUX159" s="44"/>
      <c r="PUY159" s="44"/>
      <c r="PUZ159" s="44"/>
      <c r="PVA159" s="44"/>
      <c r="PVB159" s="44"/>
      <c r="PVC159" s="44"/>
      <c r="PVD159" s="44"/>
      <c r="PVE159" s="44"/>
      <c r="PVF159" s="44"/>
      <c r="PVG159" s="44"/>
      <c r="PVH159" s="44"/>
      <c r="PVI159" s="44"/>
      <c r="PVJ159" s="44"/>
      <c r="PVK159" s="44"/>
      <c r="PVL159" s="44"/>
      <c r="PVM159" s="44"/>
      <c r="PVN159" s="44"/>
      <c r="PVO159" s="44"/>
      <c r="PVP159" s="44"/>
      <c r="PVQ159" s="44"/>
      <c r="PVR159" s="44"/>
      <c r="PVS159" s="44"/>
      <c r="PVT159" s="44"/>
      <c r="PVU159" s="44"/>
      <c r="PVV159" s="44"/>
      <c r="PVW159" s="44"/>
      <c r="PVX159" s="44"/>
      <c r="PVY159" s="44"/>
      <c r="PVZ159" s="44"/>
      <c r="PWA159" s="44"/>
      <c r="PWB159" s="44"/>
      <c r="PWC159" s="44"/>
      <c r="PWD159" s="44"/>
      <c r="PWE159" s="44"/>
      <c r="PWF159" s="44"/>
      <c r="PWG159" s="44"/>
      <c r="PWH159" s="44"/>
      <c r="PWI159" s="44"/>
      <c r="PWJ159" s="44"/>
      <c r="PWK159" s="44"/>
      <c r="PWL159" s="44"/>
      <c r="PWM159" s="44"/>
      <c r="PWN159" s="44"/>
      <c r="PWO159" s="44"/>
      <c r="PWP159" s="44"/>
      <c r="PWQ159" s="44"/>
      <c r="PWR159" s="44"/>
      <c r="PWS159" s="44"/>
      <c r="PWT159" s="44"/>
      <c r="PWU159" s="44"/>
      <c r="PWV159" s="44"/>
      <c r="PWW159" s="44"/>
      <c r="PWX159" s="44"/>
      <c r="PWY159" s="44"/>
      <c r="PWZ159" s="44"/>
      <c r="PXA159" s="44"/>
      <c r="PXB159" s="44"/>
      <c r="PXC159" s="44"/>
      <c r="PXD159" s="44"/>
      <c r="PXE159" s="44"/>
      <c r="PXF159" s="44"/>
      <c r="PXG159" s="44"/>
      <c r="PXH159" s="44"/>
      <c r="PXI159" s="44"/>
      <c r="PXJ159" s="44"/>
      <c r="PXK159" s="44"/>
      <c r="PXL159" s="44"/>
      <c r="PXM159" s="44"/>
      <c r="PXN159" s="44"/>
      <c r="PXO159" s="44"/>
      <c r="PXP159" s="44"/>
      <c r="PXQ159" s="44"/>
      <c r="PXR159" s="44"/>
      <c r="PXS159" s="44"/>
      <c r="PXT159" s="44"/>
      <c r="PXU159" s="44"/>
      <c r="PXV159" s="44"/>
      <c r="PXW159" s="44"/>
      <c r="PXX159" s="44"/>
      <c r="PXY159" s="44"/>
      <c r="PXZ159" s="44"/>
      <c r="PYA159" s="44"/>
      <c r="PYB159" s="44"/>
      <c r="PYC159" s="44"/>
      <c r="PYD159" s="44"/>
      <c r="PYE159" s="44"/>
      <c r="PYF159" s="44"/>
      <c r="PYG159" s="44"/>
      <c r="PYH159" s="44"/>
      <c r="PYI159" s="44"/>
      <c r="PYJ159" s="44"/>
      <c r="PYK159" s="44"/>
      <c r="PYL159" s="44"/>
      <c r="PYM159" s="44"/>
      <c r="PYN159" s="44"/>
      <c r="PYO159" s="44"/>
      <c r="PYP159" s="44"/>
      <c r="PYQ159" s="44"/>
      <c r="PYR159" s="44"/>
      <c r="PYS159" s="44"/>
      <c r="PYT159" s="44"/>
      <c r="PYU159" s="44"/>
      <c r="PYV159" s="44"/>
      <c r="PYW159" s="44"/>
      <c r="PYX159" s="44"/>
      <c r="PYY159" s="44"/>
      <c r="PYZ159" s="44"/>
      <c r="PZA159" s="44"/>
      <c r="PZB159" s="44"/>
      <c r="PZC159" s="44"/>
      <c r="PZD159" s="44"/>
      <c r="PZE159" s="44"/>
      <c r="PZF159" s="44"/>
      <c r="PZG159" s="44"/>
      <c r="PZH159" s="44"/>
      <c r="PZI159" s="44"/>
      <c r="PZJ159" s="44"/>
      <c r="PZK159" s="44"/>
      <c r="PZL159" s="44"/>
      <c r="PZM159" s="44"/>
      <c r="PZN159" s="44"/>
      <c r="PZO159" s="44"/>
      <c r="PZP159" s="44"/>
      <c r="PZQ159" s="44"/>
      <c r="PZR159" s="44"/>
      <c r="PZS159" s="44"/>
      <c r="PZT159" s="44"/>
      <c r="PZU159" s="44"/>
      <c r="PZV159" s="44"/>
      <c r="PZW159" s="44"/>
      <c r="PZX159" s="44"/>
      <c r="PZY159" s="44"/>
      <c r="PZZ159" s="44"/>
      <c r="QAA159" s="44"/>
      <c r="QAB159" s="44"/>
      <c r="QAC159" s="44"/>
      <c r="QAD159" s="44"/>
      <c r="QAE159" s="44"/>
      <c r="QAF159" s="44"/>
      <c r="QAG159" s="44"/>
      <c r="QAH159" s="44"/>
      <c r="QAI159" s="44"/>
      <c r="QAJ159" s="44"/>
      <c r="QAK159" s="44"/>
      <c r="QAL159" s="44"/>
      <c r="QAM159" s="44"/>
      <c r="QAN159" s="44"/>
      <c r="QAO159" s="44"/>
      <c r="QAP159" s="44"/>
      <c r="QAQ159" s="44"/>
      <c r="QAR159" s="44"/>
      <c r="QAS159" s="44"/>
      <c r="QAT159" s="44"/>
      <c r="QAU159" s="44"/>
      <c r="QAV159" s="44"/>
      <c r="QAW159" s="44"/>
      <c r="QAX159" s="44"/>
      <c r="QAY159" s="44"/>
      <c r="QAZ159" s="44"/>
      <c r="QBA159" s="44"/>
      <c r="QBB159" s="44"/>
      <c r="QBC159" s="44"/>
      <c r="QBD159" s="44"/>
      <c r="QBE159" s="44"/>
      <c r="QBF159" s="44"/>
      <c r="QBG159" s="44"/>
      <c r="QBH159" s="44"/>
      <c r="QBI159" s="44"/>
      <c r="QBJ159" s="44"/>
      <c r="QBK159" s="44"/>
      <c r="QBL159" s="44"/>
      <c r="QBM159" s="44"/>
      <c r="QBN159" s="44"/>
      <c r="QBO159" s="44"/>
      <c r="QBP159" s="44"/>
      <c r="QBQ159" s="44"/>
      <c r="QBR159" s="44"/>
      <c r="QBS159" s="44"/>
      <c r="QBT159" s="44"/>
      <c r="QBU159" s="44"/>
      <c r="QBV159" s="44"/>
      <c r="QBW159" s="44"/>
      <c r="QBX159" s="44"/>
      <c r="QBY159" s="44"/>
      <c r="QBZ159" s="44"/>
      <c r="QCA159" s="44"/>
      <c r="QCB159" s="44"/>
      <c r="QCC159" s="44"/>
      <c r="QCD159" s="44"/>
      <c r="QCE159" s="44"/>
      <c r="QCF159" s="44"/>
      <c r="QCG159" s="44"/>
      <c r="QCH159" s="44"/>
      <c r="QCI159" s="44"/>
      <c r="QCJ159" s="44"/>
      <c r="QCK159" s="44"/>
      <c r="QCL159" s="44"/>
      <c r="QCM159" s="44"/>
      <c r="QCN159" s="44"/>
      <c r="QCO159" s="44"/>
      <c r="QCP159" s="44"/>
      <c r="QCQ159" s="44"/>
      <c r="QCR159" s="44"/>
      <c r="QCS159" s="44"/>
      <c r="QCT159" s="44"/>
      <c r="QCU159" s="44"/>
      <c r="QCV159" s="44"/>
      <c r="QCW159" s="44"/>
      <c r="QCX159" s="44"/>
      <c r="QCY159" s="44"/>
      <c r="QCZ159" s="44"/>
      <c r="QDA159" s="44"/>
      <c r="QDB159" s="44"/>
      <c r="QDC159" s="44"/>
      <c r="QDD159" s="44"/>
      <c r="QDE159" s="44"/>
      <c r="QDF159" s="44"/>
      <c r="QDG159" s="44"/>
      <c r="QDH159" s="44"/>
      <c r="QDI159" s="44"/>
      <c r="QDJ159" s="44"/>
      <c r="QDK159" s="44"/>
      <c r="QDL159" s="44"/>
      <c r="QDM159" s="44"/>
      <c r="QDN159" s="44"/>
      <c r="QDO159" s="44"/>
      <c r="QDP159" s="44"/>
      <c r="QDQ159" s="44"/>
      <c r="QDR159" s="44"/>
      <c r="QDS159" s="44"/>
      <c r="QDT159" s="44"/>
      <c r="QDU159" s="44"/>
      <c r="QDV159" s="44"/>
      <c r="QDW159" s="44"/>
      <c r="QDX159" s="44"/>
      <c r="QDY159" s="44"/>
      <c r="QDZ159" s="44"/>
      <c r="QEA159" s="44"/>
      <c r="QEB159" s="44"/>
      <c r="QEC159" s="44"/>
      <c r="QED159" s="44"/>
      <c r="QEE159" s="44"/>
      <c r="QEF159" s="44"/>
      <c r="QEG159" s="44"/>
      <c r="QEH159" s="44"/>
      <c r="QEI159" s="44"/>
      <c r="QEJ159" s="44"/>
      <c r="QEK159" s="44"/>
      <c r="QEL159" s="44"/>
      <c r="QEM159" s="44"/>
      <c r="QEN159" s="44"/>
      <c r="QEO159" s="44"/>
      <c r="QEP159" s="44"/>
      <c r="QEQ159" s="44"/>
      <c r="QER159" s="44"/>
      <c r="QES159" s="44"/>
      <c r="QET159" s="44"/>
      <c r="QEU159" s="44"/>
      <c r="QEV159" s="44"/>
      <c r="QEW159" s="44"/>
      <c r="QEX159" s="44"/>
      <c r="QEY159" s="44"/>
      <c r="QEZ159" s="44"/>
      <c r="QFA159" s="44"/>
      <c r="QFB159" s="44"/>
      <c r="QFC159" s="44"/>
      <c r="QFD159" s="44"/>
      <c r="QFE159" s="44"/>
      <c r="QFF159" s="44"/>
      <c r="QFG159" s="44"/>
      <c r="QFH159" s="44"/>
      <c r="QFI159" s="44"/>
      <c r="QFJ159" s="44"/>
      <c r="QFK159" s="44"/>
      <c r="QFL159" s="44"/>
      <c r="QFM159" s="44"/>
      <c r="QFN159" s="44"/>
      <c r="QFO159" s="44"/>
      <c r="QFP159" s="44"/>
      <c r="QFQ159" s="44"/>
      <c r="QFR159" s="44"/>
      <c r="QFS159" s="44"/>
      <c r="QFT159" s="44"/>
      <c r="QFU159" s="44"/>
      <c r="QFV159" s="44"/>
      <c r="QFW159" s="44"/>
      <c r="QFX159" s="44"/>
      <c r="QFY159" s="44"/>
      <c r="QFZ159" s="44"/>
      <c r="QGA159" s="44"/>
      <c r="QGB159" s="44"/>
      <c r="QGC159" s="44"/>
      <c r="QGD159" s="44"/>
      <c r="QGE159" s="44"/>
      <c r="QGF159" s="44"/>
      <c r="QGG159" s="44"/>
      <c r="QGH159" s="44"/>
      <c r="QGI159" s="44"/>
      <c r="QGJ159" s="44"/>
      <c r="QGK159" s="44"/>
      <c r="QGL159" s="44"/>
      <c r="QGM159" s="44"/>
      <c r="QGN159" s="44"/>
      <c r="QGO159" s="44"/>
      <c r="QGP159" s="44"/>
      <c r="QGQ159" s="44"/>
      <c r="QGR159" s="44"/>
      <c r="QGS159" s="44"/>
      <c r="QGT159" s="44"/>
      <c r="QGU159" s="44"/>
      <c r="QGV159" s="44"/>
      <c r="QGW159" s="44"/>
      <c r="QGX159" s="44"/>
      <c r="QGY159" s="44"/>
      <c r="QGZ159" s="44"/>
      <c r="QHA159" s="44"/>
      <c r="QHB159" s="44"/>
      <c r="QHC159" s="44"/>
      <c r="QHD159" s="44"/>
      <c r="QHE159" s="44"/>
      <c r="QHF159" s="44"/>
      <c r="QHG159" s="44"/>
      <c r="QHH159" s="44"/>
      <c r="QHI159" s="44"/>
      <c r="QHJ159" s="44"/>
      <c r="QHK159" s="44"/>
      <c r="QHL159" s="44"/>
      <c r="QHM159" s="44"/>
      <c r="QHN159" s="44"/>
      <c r="QHO159" s="44"/>
      <c r="QHP159" s="44"/>
      <c r="QHQ159" s="44"/>
      <c r="QHR159" s="44"/>
      <c r="QHS159" s="44"/>
      <c r="QHT159" s="44"/>
      <c r="QHU159" s="44"/>
      <c r="QHV159" s="44"/>
      <c r="QHW159" s="44"/>
      <c r="QHX159" s="44"/>
      <c r="QHY159" s="44"/>
      <c r="QHZ159" s="44"/>
      <c r="QIA159" s="44"/>
      <c r="QIB159" s="44"/>
      <c r="QIC159" s="44"/>
      <c r="QID159" s="44"/>
      <c r="QIE159" s="44"/>
      <c r="QIF159" s="44"/>
      <c r="QIG159" s="44"/>
      <c r="QIH159" s="44"/>
      <c r="QII159" s="44"/>
      <c r="QIJ159" s="44"/>
      <c r="QIK159" s="44"/>
      <c r="QIL159" s="44"/>
      <c r="QIM159" s="44"/>
      <c r="QIN159" s="44"/>
      <c r="QIO159" s="44"/>
      <c r="QIP159" s="44"/>
      <c r="QIQ159" s="44"/>
      <c r="QIR159" s="44"/>
      <c r="QIS159" s="44"/>
      <c r="QIT159" s="44"/>
      <c r="QIU159" s="44"/>
      <c r="QIV159" s="44"/>
      <c r="QIW159" s="44"/>
      <c r="QIX159" s="44"/>
      <c r="QIY159" s="44"/>
      <c r="QIZ159" s="44"/>
      <c r="QJA159" s="44"/>
      <c r="QJB159" s="44"/>
      <c r="QJC159" s="44"/>
      <c r="QJD159" s="44"/>
      <c r="QJE159" s="44"/>
      <c r="QJF159" s="44"/>
      <c r="QJG159" s="44"/>
      <c r="QJH159" s="44"/>
      <c r="QJI159" s="44"/>
      <c r="QJJ159" s="44"/>
      <c r="QJK159" s="44"/>
      <c r="QJL159" s="44"/>
      <c r="QJM159" s="44"/>
      <c r="QJN159" s="44"/>
      <c r="QJO159" s="44"/>
      <c r="QJP159" s="44"/>
      <c r="QJQ159" s="44"/>
      <c r="QJR159" s="44"/>
      <c r="QJS159" s="44"/>
      <c r="QJT159" s="44"/>
      <c r="QJU159" s="44"/>
      <c r="QJV159" s="44"/>
      <c r="QJW159" s="44"/>
      <c r="QJX159" s="44"/>
      <c r="QJY159" s="44"/>
      <c r="QJZ159" s="44"/>
      <c r="QKA159" s="44"/>
      <c r="QKB159" s="44"/>
      <c r="QKC159" s="44"/>
      <c r="QKD159" s="44"/>
      <c r="QKE159" s="44"/>
      <c r="QKF159" s="44"/>
      <c r="QKG159" s="44"/>
      <c r="QKH159" s="44"/>
      <c r="QKI159" s="44"/>
      <c r="QKJ159" s="44"/>
      <c r="QKK159" s="44"/>
      <c r="QKL159" s="44"/>
      <c r="QKM159" s="44"/>
      <c r="QKN159" s="44"/>
      <c r="QKO159" s="44"/>
      <c r="QKP159" s="44"/>
      <c r="QKQ159" s="44"/>
      <c r="QKR159" s="44"/>
      <c r="QKS159" s="44"/>
      <c r="QKT159" s="44"/>
      <c r="QKU159" s="44"/>
      <c r="QKV159" s="44"/>
      <c r="QKW159" s="44"/>
      <c r="QKX159" s="44"/>
      <c r="QKY159" s="44"/>
      <c r="QKZ159" s="44"/>
      <c r="QLA159" s="44"/>
      <c r="QLB159" s="44"/>
      <c r="QLC159" s="44"/>
      <c r="QLD159" s="44"/>
      <c r="QLE159" s="44"/>
      <c r="QLF159" s="44"/>
      <c r="QLG159" s="44"/>
      <c r="QLH159" s="44"/>
      <c r="QLI159" s="44"/>
      <c r="QLJ159" s="44"/>
      <c r="QLK159" s="44"/>
      <c r="QLL159" s="44"/>
      <c r="QLM159" s="44"/>
      <c r="QLN159" s="44"/>
      <c r="QLO159" s="44"/>
      <c r="QLP159" s="44"/>
      <c r="QLQ159" s="44"/>
      <c r="QLR159" s="44"/>
      <c r="QLS159" s="44"/>
      <c r="QLT159" s="44"/>
      <c r="QLU159" s="44"/>
      <c r="QLV159" s="44"/>
      <c r="QLW159" s="44"/>
      <c r="QLX159" s="44"/>
      <c r="QLY159" s="44"/>
      <c r="QLZ159" s="44"/>
      <c r="QMA159" s="44"/>
      <c r="QMB159" s="44"/>
      <c r="QMC159" s="44"/>
      <c r="QMD159" s="44"/>
      <c r="QME159" s="44"/>
      <c r="QMF159" s="44"/>
      <c r="QMG159" s="44"/>
      <c r="QMH159" s="44"/>
      <c r="QMI159" s="44"/>
      <c r="QMJ159" s="44"/>
      <c r="QMK159" s="44"/>
      <c r="QML159" s="44"/>
      <c r="QMM159" s="44"/>
      <c r="QMN159" s="44"/>
      <c r="QMO159" s="44"/>
      <c r="QMP159" s="44"/>
      <c r="QMQ159" s="44"/>
      <c r="QMR159" s="44"/>
      <c r="QMS159" s="44"/>
      <c r="QMT159" s="44"/>
      <c r="QMU159" s="44"/>
      <c r="QMV159" s="44"/>
      <c r="QMW159" s="44"/>
      <c r="QMX159" s="44"/>
      <c r="QMY159" s="44"/>
      <c r="QMZ159" s="44"/>
      <c r="QNA159" s="44"/>
      <c r="QNB159" s="44"/>
      <c r="QNC159" s="44"/>
      <c r="QND159" s="44"/>
      <c r="QNE159" s="44"/>
      <c r="QNF159" s="44"/>
      <c r="QNG159" s="44"/>
      <c r="QNH159" s="44"/>
      <c r="QNI159" s="44"/>
      <c r="QNJ159" s="44"/>
      <c r="QNK159" s="44"/>
      <c r="QNL159" s="44"/>
      <c r="QNM159" s="44"/>
      <c r="QNN159" s="44"/>
      <c r="QNO159" s="44"/>
      <c r="QNP159" s="44"/>
      <c r="QNQ159" s="44"/>
      <c r="QNR159" s="44"/>
      <c r="QNS159" s="44"/>
      <c r="QNT159" s="44"/>
      <c r="QNU159" s="44"/>
      <c r="QNV159" s="44"/>
      <c r="QNW159" s="44"/>
      <c r="QNX159" s="44"/>
      <c r="QNY159" s="44"/>
      <c r="QNZ159" s="44"/>
      <c r="QOA159" s="44"/>
      <c r="QOB159" s="44"/>
      <c r="QOC159" s="44"/>
      <c r="QOD159" s="44"/>
      <c r="QOE159" s="44"/>
      <c r="QOF159" s="44"/>
      <c r="QOG159" s="44"/>
      <c r="QOH159" s="44"/>
      <c r="QOI159" s="44"/>
      <c r="QOJ159" s="44"/>
      <c r="QOK159" s="44"/>
      <c r="QOL159" s="44"/>
      <c r="QOM159" s="44"/>
      <c r="QON159" s="44"/>
      <c r="QOO159" s="44"/>
      <c r="QOP159" s="44"/>
      <c r="QOQ159" s="44"/>
      <c r="QOR159" s="44"/>
      <c r="QOS159" s="44"/>
      <c r="QOT159" s="44"/>
      <c r="QOU159" s="44"/>
      <c r="QOV159" s="44"/>
      <c r="QOW159" s="44"/>
      <c r="QOX159" s="44"/>
      <c r="QOY159" s="44"/>
      <c r="QOZ159" s="44"/>
      <c r="QPA159" s="44"/>
      <c r="QPB159" s="44"/>
      <c r="QPC159" s="44"/>
      <c r="QPD159" s="44"/>
      <c r="QPE159" s="44"/>
      <c r="QPF159" s="44"/>
      <c r="QPG159" s="44"/>
      <c r="QPH159" s="44"/>
      <c r="QPI159" s="44"/>
      <c r="QPJ159" s="44"/>
      <c r="QPK159" s="44"/>
      <c r="QPL159" s="44"/>
      <c r="QPM159" s="44"/>
      <c r="QPN159" s="44"/>
      <c r="QPO159" s="44"/>
      <c r="QPP159" s="44"/>
      <c r="QPQ159" s="44"/>
      <c r="QPR159" s="44"/>
      <c r="QPS159" s="44"/>
      <c r="QPT159" s="44"/>
      <c r="QPU159" s="44"/>
      <c r="QPV159" s="44"/>
      <c r="QPW159" s="44"/>
      <c r="QPX159" s="44"/>
      <c r="QPY159" s="44"/>
      <c r="QPZ159" s="44"/>
      <c r="QQA159" s="44"/>
      <c r="QQB159" s="44"/>
      <c r="QQC159" s="44"/>
      <c r="QQD159" s="44"/>
      <c r="QQE159" s="44"/>
      <c r="QQF159" s="44"/>
      <c r="QQG159" s="44"/>
      <c r="QQH159" s="44"/>
      <c r="QQI159" s="44"/>
      <c r="QQJ159" s="44"/>
      <c r="QQK159" s="44"/>
      <c r="QQL159" s="44"/>
      <c r="QQM159" s="44"/>
      <c r="QQN159" s="44"/>
      <c r="QQO159" s="44"/>
      <c r="QQP159" s="44"/>
      <c r="QQQ159" s="44"/>
      <c r="QQR159" s="44"/>
      <c r="QQS159" s="44"/>
      <c r="QQT159" s="44"/>
      <c r="QQU159" s="44"/>
      <c r="QQV159" s="44"/>
      <c r="QQW159" s="44"/>
      <c r="QQX159" s="44"/>
      <c r="QQY159" s="44"/>
      <c r="QQZ159" s="44"/>
      <c r="QRA159" s="44"/>
      <c r="QRB159" s="44"/>
      <c r="QRC159" s="44"/>
      <c r="QRD159" s="44"/>
      <c r="QRE159" s="44"/>
      <c r="QRF159" s="44"/>
      <c r="QRG159" s="44"/>
      <c r="QRH159" s="44"/>
      <c r="QRI159" s="44"/>
      <c r="QRJ159" s="44"/>
      <c r="QRK159" s="44"/>
      <c r="QRL159" s="44"/>
      <c r="QRM159" s="44"/>
      <c r="QRN159" s="44"/>
      <c r="QRO159" s="44"/>
      <c r="QRP159" s="44"/>
      <c r="QRQ159" s="44"/>
      <c r="QRR159" s="44"/>
      <c r="QRS159" s="44"/>
      <c r="QRT159" s="44"/>
      <c r="QRU159" s="44"/>
      <c r="QRV159" s="44"/>
      <c r="QRW159" s="44"/>
      <c r="QRX159" s="44"/>
      <c r="QRY159" s="44"/>
      <c r="QRZ159" s="44"/>
      <c r="QSA159" s="44"/>
      <c r="QSB159" s="44"/>
      <c r="QSC159" s="44"/>
      <c r="QSD159" s="44"/>
      <c r="QSE159" s="44"/>
      <c r="QSF159" s="44"/>
      <c r="QSG159" s="44"/>
      <c r="QSH159" s="44"/>
      <c r="QSI159" s="44"/>
      <c r="QSJ159" s="44"/>
      <c r="QSK159" s="44"/>
      <c r="QSL159" s="44"/>
      <c r="QSM159" s="44"/>
      <c r="QSN159" s="44"/>
      <c r="QSO159" s="44"/>
      <c r="QSP159" s="44"/>
      <c r="QSQ159" s="44"/>
      <c r="QSR159" s="44"/>
      <c r="QSS159" s="44"/>
      <c r="QST159" s="44"/>
      <c r="QSU159" s="44"/>
      <c r="QSV159" s="44"/>
      <c r="QSW159" s="44"/>
      <c r="QSX159" s="44"/>
      <c r="QSY159" s="44"/>
      <c r="QSZ159" s="44"/>
      <c r="QTA159" s="44"/>
      <c r="QTB159" s="44"/>
      <c r="QTC159" s="44"/>
      <c r="QTD159" s="44"/>
      <c r="QTE159" s="44"/>
      <c r="QTF159" s="44"/>
      <c r="QTG159" s="44"/>
      <c r="QTH159" s="44"/>
      <c r="QTI159" s="44"/>
      <c r="QTJ159" s="44"/>
      <c r="QTK159" s="44"/>
      <c r="QTL159" s="44"/>
      <c r="QTM159" s="44"/>
      <c r="QTN159" s="44"/>
      <c r="QTO159" s="44"/>
      <c r="QTP159" s="44"/>
      <c r="QTQ159" s="44"/>
      <c r="QTR159" s="44"/>
      <c r="QTS159" s="44"/>
      <c r="QTT159" s="44"/>
      <c r="QTU159" s="44"/>
      <c r="QTV159" s="44"/>
      <c r="QTW159" s="44"/>
      <c r="QTX159" s="44"/>
      <c r="QTY159" s="44"/>
      <c r="QTZ159" s="44"/>
      <c r="QUA159" s="44"/>
      <c r="QUB159" s="44"/>
      <c r="QUC159" s="44"/>
      <c r="QUD159" s="44"/>
      <c r="QUE159" s="44"/>
      <c r="QUF159" s="44"/>
      <c r="QUG159" s="44"/>
      <c r="QUH159" s="44"/>
      <c r="QUI159" s="44"/>
      <c r="QUJ159" s="44"/>
      <c r="QUK159" s="44"/>
      <c r="QUL159" s="44"/>
      <c r="QUM159" s="44"/>
      <c r="QUN159" s="44"/>
      <c r="QUO159" s="44"/>
      <c r="QUP159" s="44"/>
      <c r="QUQ159" s="44"/>
      <c r="QUR159" s="44"/>
      <c r="QUS159" s="44"/>
      <c r="QUT159" s="44"/>
      <c r="QUU159" s="44"/>
      <c r="QUV159" s="44"/>
      <c r="QUW159" s="44"/>
      <c r="QUX159" s="44"/>
      <c r="QUY159" s="44"/>
      <c r="QUZ159" s="44"/>
      <c r="QVA159" s="44"/>
      <c r="QVB159" s="44"/>
      <c r="QVC159" s="44"/>
      <c r="QVD159" s="44"/>
      <c r="QVE159" s="44"/>
      <c r="QVF159" s="44"/>
      <c r="QVG159" s="44"/>
      <c r="QVH159" s="44"/>
      <c r="QVI159" s="44"/>
      <c r="QVJ159" s="44"/>
      <c r="QVK159" s="44"/>
      <c r="QVL159" s="44"/>
      <c r="QVM159" s="44"/>
      <c r="QVN159" s="44"/>
      <c r="QVO159" s="44"/>
      <c r="QVP159" s="44"/>
      <c r="QVQ159" s="44"/>
      <c r="QVR159" s="44"/>
      <c r="QVS159" s="44"/>
      <c r="QVT159" s="44"/>
      <c r="QVU159" s="44"/>
      <c r="QVV159" s="44"/>
      <c r="QVW159" s="44"/>
      <c r="QVX159" s="44"/>
      <c r="QVY159" s="44"/>
      <c r="QVZ159" s="44"/>
      <c r="QWA159" s="44"/>
      <c r="QWB159" s="44"/>
      <c r="QWC159" s="44"/>
      <c r="QWD159" s="44"/>
      <c r="QWE159" s="44"/>
      <c r="QWF159" s="44"/>
      <c r="QWG159" s="44"/>
      <c r="QWH159" s="44"/>
      <c r="QWI159" s="44"/>
      <c r="QWJ159" s="44"/>
      <c r="QWK159" s="44"/>
      <c r="QWL159" s="44"/>
      <c r="QWM159" s="44"/>
      <c r="QWN159" s="44"/>
      <c r="QWO159" s="44"/>
      <c r="QWP159" s="44"/>
      <c r="QWQ159" s="44"/>
      <c r="QWR159" s="44"/>
      <c r="QWS159" s="44"/>
      <c r="QWT159" s="44"/>
      <c r="QWU159" s="44"/>
      <c r="QWV159" s="44"/>
      <c r="QWW159" s="44"/>
      <c r="QWX159" s="44"/>
      <c r="QWY159" s="44"/>
      <c r="QWZ159" s="44"/>
      <c r="QXA159" s="44"/>
      <c r="QXB159" s="44"/>
      <c r="QXC159" s="44"/>
      <c r="QXD159" s="44"/>
      <c r="QXE159" s="44"/>
      <c r="QXF159" s="44"/>
      <c r="QXG159" s="44"/>
      <c r="QXH159" s="44"/>
      <c r="QXI159" s="44"/>
      <c r="QXJ159" s="44"/>
      <c r="QXK159" s="44"/>
      <c r="QXL159" s="44"/>
      <c r="QXM159" s="44"/>
      <c r="QXN159" s="44"/>
      <c r="QXO159" s="44"/>
      <c r="QXP159" s="44"/>
      <c r="QXQ159" s="44"/>
      <c r="QXR159" s="44"/>
      <c r="QXS159" s="44"/>
      <c r="QXT159" s="44"/>
      <c r="QXU159" s="44"/>
      <c r="QXV159" s="44"/>
      <c r="QXW159" s="44"/>
      <c r="QXX159" s="44"/>
      <c r="QXY159" s="44"/>
      <c r="QXZ159" s="44"/>
      <c r="QYA159" s="44"/>
      <c r="QYB159" s="44"/>
      <c r="QYC159" s="44"/>
      <c r="QYD159" s="44"/>
      <c r="QYE159" s="44"/>
      <c r="QYF159" s="44"/>
      <c r="QYG159" s="44"/>
      <c r="QYH159" s="44"/>
      <c r="QYI159" s="44"/>
      <c r="QYJ159" s="44"/>
      <c r="QYK159" s="44"/>
      <c r="QYL159" s="44"/>
      <c r="QYM159" s="44"/>
      <c r="QYN159" s="44"/>
      <c r="QYO159" s="44"/>
      <c r="QYP159" s="44"/>
      <c r="QYQ159" s="44"/>
      <c r="QYR159" s="44"/>
      <c r="QYS159" s="44"/>
      <c r="QYT159" s="44"/>
      <c r="QYU159" s="44"/>
      <c r="QYV159" s="44"/>
      <c r="QYW159" s="44"/>
      <c r="QYX159" s="44"/>
      <c r="QYY159" s="44"/>
      <c r="QYZ159" s="44"/>
      <c r="QZA159" s="44"/>
      <c r="QZB159" s="44"/>
      <c r="QZC159" s="44"/>
      <c r="QZD159" s="44"/>
      <c r="QZE159" s="44"/>
      <c r="QZF159" s="44"/>
      <c r="QZG159" s="44"/>
      <c r="QZH159" s="44"/>
      <c r="QZI159" s="44"/>
      <c r="QZJ159" s="44"/>
      <c r="QZK159" s="44"/>
      <c r="QZL159" s="44"/>
      <c r="QZM159" s="44"/>
      <c r="QZN159" s="44"/>
      <c r="QZO159" s="44"/>
      <c r="QZP159" s="44"/>
      <c r="QZQ159" s="44"/>
      <c r="QZR159" s="44"/>
      <c r="QZS159" s="44"/>
      <c r="QZT159" s="44"/>
      <c r="QZU159" s="44"/>
      <c r="QZV159" s="44"/>
      <c r="QZW159" s="44"/>
      <c r="QZX159" s="44"/>
      <c r="QZY159" s="44"/>
      <c r="QZZ159" s="44"/>
      <c r="RAA159" s="44"/>
      <c r="RAB159" s="44"/>
      <c r="RAC159" s="44"/>
      <c r="RAD159" s="44"/>
      <c r="RAE159" s="44"/>
      <c r="RAF159" s="44"/>
      <c r="RAG159" s="44"/>
      <c r="RAH159" s="44"/>
      <c r="RAI159" s="44"/>
      <c r="RAJ159" s="44"/>
      <c r="RAK159" s="44"/>
      <c r="RAL159" s="44"/>
      <c r="RAM159" s="44"/>
      <c r="RAN159" s="44"/>
      <c r="RAO159" s="44"/>
      <c r="RAP159" s="44"/>
      <c r="RAQ159" s="44"/>
      <c r="RAR159" s="44"/>
      <c r="RAS159" s="44"/>
      <c r="RAT159" s="44"/>
      <c r="RAU159" s="44"/>
      <c r="RAV159" s="44"/>
      <c r="RAW159" s="44"/>
      <c r="RAX159" s="44"/>
      <c r="RAY159" s="44"/>
      <c r="RAZ159" s="44"/>
      <c r="RBA159" s="44"/>
      <c r="RBB159" s="44"/>
      <c r="RBC159" s="44"/>
      <c r="RBD159" s="44"/>
      <c r="RBE159" s="44"/>
      <c r="RBF159" s="44"/>
      <c r="RBG159" s="44"/>
      <c r="RBH159" s="44"/>
      <c r="RBI159" s="44"/>
      <c r="RBJ159" s="44"/>
      <c r="RBK159" s="44"/>
      <c r="RBL159" s="44"/>
      <c r="RBM159" s="44"/>
      <c r="RBN159" s="44"/>
      <c r="RBO159" s="44"/>
      <c r="RBP159" s="44"/>
      <c r="RBQ159" s="44"/>
      <c r="RBR159" s="44"/>
      <c r="RBS159" s="44"/>
      <c r="RBT159" s="44"/>
      <c r="RBU159" s="44"/>
      <c r="RBV159" s="44"/>
      <c r="RBW159" s="44"/>
      <c r="RBX159" s="44"/>
      <c r="RBY159" s="44"/>
      <c r="RBZ159" s="44"/>
      <c r="RCA159" s="44"/>
      <c r="RCB159" s="44"/>
      <c r="RCC159" s="44"/>
      <c r="RCD159" s="44"/>
      <c r="RCE159" s="44"/>
      <c r="RCF159" s="44"/>
      <c r="RCG159" s="44"/>
      <c r="RCH159" s="44"/>
      <c r="RCI159" s="44"/>
      <c r="RCJ159" s="44"/>
      <c r="RCK159" s="44"/>
      <c r="RCL159" s="44"/>
      <c r="RCM159" s="44"/>
      <c r="RCN159" s="44"/>
      <c r="RCO159" s="44"/>
      <c r="RCP159" s="44"/>
      <c r="RCQ159" s="44"/>
      <c r="RCR159" s="44"/>
      <c r="RCS159" s="44"/>
      <c r="RCT159" s="44"/>
      <c r="RCU159" s="44"/>
      <c r="RCV159" s="44"/>
      <c r="RCW159" s="44"/>
      <c r="RCX159" s="44"/>
      <c r="RCY159" s="44"/>
      <c r="RCZ159" s="44"/>
      <c r="RDA159" s="44"/>
      <c r="RDB159" s="44"/>
      <c r="RDC159" s="44"/>
      <c r="RDD159" s="44"/>
      <c r="RDE159" s="44"/>
      <c r="RDF159" s="44"/>
      <c r="RDG159" s="44"/>
      <c r="RDH159" s="44"/>
      <c r="RDI159" s="44"/>
      <c r="RDJ159" s="44"/>
      <c r="RDK159" s="44"/>
      <c r="RDL159" s="44"/>
      <c r="RDM159" s="44"/>
      <c r="RDN159" s="44"/>
      <c r="RDO159" s="44"/>
      <c r="RDP159" s="44"/>
      <c r="RDQ159" s="44"/>
      <c r="RDR159" s="44"/>
      <c r="RDS159" s="44"/>
      <c r="RDT159" s="44"/>
      <c r="RDU159" s="44"/>
      <c r="RDV159" s="44"/>
      <c r="RDW159" s="44"/>
      <c r="RDX159" s="44"/>
      <c r="RDY159" s="44"/>
      <c r="RDZ159" s="44"/>
      <c r="REA159" s="44"/>
      <c r="REB159" s="44"/>
      <c r="REC159" s="44"/>
      <c r="RED159" s="44"/>
      <c r="REE159" s="44"/>
      <c r="REF159" s="44"/>
      <c r="REG159" s="44"/>
      <c r="REH159" s="44"/>
      <c r="REI159" s="44"/>
      <c r="REJ159" s="44"/>
      <c r="REK159" s="44"/>
      <c r="REL159" s="44"/>
      <c r="REM159" s="44"/>
      <c r="REN159" s="44"/>
      <c r="REO159" s="44"/>
      <c r="REP159" s="44"/>
      <c r="REQ159" s="44"/>
      <c r="RER159" s="44"/>
      <c r="RES159" s="44"/>
      <c r="RET159" s="44"/>
      <c r="REU159" s="44"/>
      <c r="REV159" s="44"/>
      <c r="REW159" s="44"/>
      <c r="REX159" s="44"/>
      <c r="REY159" s="44"/>
      <c r="REZ159" s="44"/>
      <c r="RFA159" s="44"/>
      <c r="RFB159" s="44"/>
      <c r="RFC159" s="44"/>
      <c r="RFD159" s="44"/>
      <c r="RFE159" s="44"/>
      <c r="RFF159" s="44"/>
      <c r="RFG159" s="44"/>
      <c r="RFH159" s="44"/>
      <c r="RFI159" s="44"/>
      <c r="RFJ159" s="44"/>
      <c r="RFK159" s="44"/>
      <c r="RFL159" s="44"/>
      <c r="RFM159" s="44"/>
      <c r="RFN159" s="44"/>
      <c r="RFO159" s="44"/>
      <c r="RFP159" s="44"/>
      <c r="RFQ159" s="44"/>
      <c r="RFR159" s="44"/>
      <c r="RFS159" s="44"/>
      <c r="RFT159" s="44"/>
      <c r="RFU159" s="44"/>
      <c r="RFV159" s="44"/>
      <c r="RFW159" s="44"/>
      <c r="RFX159" s="44"/>
      <c r="RFY159" s="44"/>
      <c r="RFZ159" s="44"/>
      <c r="RGA159" s="44"/>
      <c r="RGB159" s="44"/>
      <c r="RGC159" s="44"/>
      <c r="RGD159" s="44"/>
      <c r="RGE159" s="44"/>
      <c r="RGF159" s="44"/>
      <c r="RGG159" s="44"/>
      <c r="RGH159" s="44"/>
      <c r="RGI159" s="44"/>
      <c r="RGJ159" s="44"/>
      <c r="RGK159" s="44"/>
      <c r="RGL159" s="44"/>
      <c r="RGM159" s="44"/>
      <c r="RGN159" s="44"/>
      <c r="RGO159" s="44"/>
      <c r="RGP159" s="44"/>
      <c r="RGQ159" s="44"/>
      <c r="RGR159" s="44"/>
      <c r="RGS159" s="44"/>
      <c r="RGT159" s="44"/>
      <c r="RGU159" s="44"/>
      <c r="RGV159" s="44"/>
      <c r="RGW159" s="44"/>
      <c r="RGX159" s="44"/>
      <c r="RGY159" s="44"/>
      <c r="RGZ159" s="44"/>
      <c r="RHA159" s="44"/>
      <c r="RHB159" s="44"/>
      <c r="RHC159" s="44"/>
      <c r="RHD159" s="44"/>
      <c r="RHE159" s="44"/>
      <c r="RHF159" s="44"/>
      <c r="RHG159" s="44"/>
      <c r="RHH159" s="44"/>
      <c r="RHI159" s="44"/>
      <c r="RHJ159" s="44"/>
      <c r="RHK159" s="44"/>
      <c r="RHL159" s="44"/>
      <c r="RHM159" s="44"/>
      <c r="RHN159" s="44"/>
      <c r="RHO159" s="44"/>
      <c r="RHP159" s="44"/>
      <c r="RHQ159" s="44"/>
      <c r="RHR159" s="44"/>
      <c r="RHS159" s="44"/>
      <c r="RHT159" s="44"/>
      <c r="RHU159" s="44"/>
      <c r="RHV159" s="44"/>
      <c r="RHW159" s="44"/>
      <c r="RHX159" s="44"/>
      <c r="RHY159" s="44"/>
      <c r="RHZ159" s="44"/>
      <c r="RIA159" s="44"/>
      <c r="RIB159" s="44"/>
      <c r="RIC159" s="44"/>
      <c r="RID159" s="44"/>
      <c r="RIE159" s="44"/>
      <c r="RIF159" s="44"/>
      <c r="RIG159" s="44"/>
      <c r="RIH159" s="44"/>
      <c r="RII159" s="44"/>
      <c r="RIJ159" s="44"/>
      <c r="RIK159" s="44"/>
      <c r="RIL159" s="44"/>
      <c r="RIM159" s="44"/>
      <c r="RIN159" s="44"/>
      <c r="RIO159" s="44"/>
      <c r="RIP159" s="44"/>
      <c r="RIQ159" s="44"/>
      <c r="RIR159" s="44"/>
      <c r="RIS159" s="44"/>
      <c r="RIT159" s="44"/>
      <c r="RIU159" s="44"/>
      <c r="RIV159" s="44"/>
      <c r="RIW159" s="44"/>
      <c r="RIX159" s="44"/>
      <c r="RIY159" s="44"/>
      <c r="RIZ159" s="44"/>
      <c r="RJA159" s="44"/>
      <c r="RJB159" s="44"/>
      <c r="RJC159" s="44"/>
      <c r="RJD159" s="44"/>
      <c r="RJE159" s="44"/>
      <c r="RJF159" s="44"/>
      <c r="RJG159" s="44"/>
      <c r="RJH159" s="44"/>
      <c r="RJI159" s="44"/>
      <c r="RJJ159" s="44"/>
      <c r="RJK159" s="44"/>
      <c r="RJL159" s="44"/>
      <c r="RJM159" s="44"/>
      <c r="RJN159" s="44"/>
      <c r="RJO159" s="44"/>
      <c r="RJP159" s="44"/>
      <c r="RJQ159" s="44"/>
      <c r="RJR159" s="44"/>
      <c r="RJS159" s="44"/>
      <c r="RJT159" s="44"/>
      <c r="RJU159" s="44"/>
      <c r="RJV159" s="44"/>
      <c r="RJW159" s="44"/>
      <c r="RJX159" s="44"/>
      <c r="RJY159" s="44"/>
      <c r="RJZ159" s="44"/>
      <c r="RKA159" s="44"/>
      <c r="RKB159" s="44"/>
      <c r="RKC159" s="44"/>
      <c r="RKD159" s="44"/>
      <c r="RKE159" s="44"/>
      <c r="RKF159" s="44"/>
      <c r="RKG159" s="44"/>
      <c r="RKH159" s="44"/>
      <c r="RKI159" s="44"/>
      <c r="RKJ159" s="44"/>
      <c r="RKK159" s="44"/>
      <c r="RKL159" s="44"/>
      <c r="RKM159" s="44"/>
      <c r="RKN159" s="44"/>
      <c r="RKO159" s="44"/>
      <c r="RKP159" s="44"/>
      <c r="RKQ159" s="44"/>
      <c r="RKR159" s="44"/>
      <c r="RKS159" s="44"/>
      <c r="RKT159" s="44"/>
      <c r="RKU159" s="44"/>
      <c r="RKV159" s="44"/>
      <c r="RKW159" s="44"/>
      <c r="RKX159" s="44"/>
      <c r="RKY159" s="44"/>
      <c r="RKZ159" s="44"/>
      <c r="RLA159" s="44"/>
      <c r="RLB159" s="44"/>
      <c r="RLC159" s="44"/>
      <c r="RLD159" s="44"/>
      <c r="RLE159" s="44"/>
      <c r="RLF159" s="44"/>
      <c r="RLG159" s="44"/>
      <c r="RLH159" s="44"/>
      <c r="RLI159" s="44"/>
      <c r="RLJ159" s="44"/>
      <c r="RLK159" s="44"/>
      <c r="RLL159" s="44"/>
      <c r="RLM159" s="44"/>
      <c r="RLN159" s="44"/>
      <c r="RLO159" s="44"/>
      <c r="RLP159" s="44"/>
      <c r="RLQ159" s="44"/>
      <c r="RLR159" s="44"/>
      <c r="RLS159" s="44"/>
      <c r="RLT159" s="44"/>
      <c r="RLU159" s="44"/>
      <c r="RLV159" s="44"/>
      <c r="RLW159" s="44"/>
      <c r="RLX159" s="44"/>
      <c r="RLY159" s="44"/>
      <c r="RLZ159" s="44"/>
      <c r="RMA159" s="44"/>
      <c r="RMB159" s="44"/>
      <c r="RMC159" s="44"/>
      <c r="RMD159" s="44"/>
      <c r="RME159" s="44"/>
      <c r="RMF159" s="44"/>
      <c r="RMG159" s="44"/>
      <c r="RMH159" s="44"/>
      <c r="RMI159" s="44"/>
      <c r="RMJ159" s="44"/>
      <c r="RMK159" s="44"/>
      <c r="RML159" s="44"/>
      <c r="RMM159" s="44"/>
      <c r="RMN159" s="44"/>
      <c r="RMO159" s="44"/>
      <c r="RMP159" s="44"/>
      <c r="RMQ159" s="44"/>
      <c r="RMR159" s="44"/>
      <c r="RMS159" s="44"/>
      <c r="RMT159" s="44"/>
      <c r="RMU159" s="44"/>
      <c r="RMV159" s="44"/>
      <c r="RMW159" s="44"/>
      <c r="RMX159" s="44"/>
      <c r="RMY159" s="44"/>
      <c r="RMZ159" s="44"/>
      <c r="RNA159" s="44"/>
      <c r="RNB159" s="44"/>
      <c r="RNC159" s="44"/>
      <c r="RND159" s="44"/>
      <c r="RNE159" s="44"/>
      <c r="RNF159" s="44"/>
      <c r="RNG159" s="44"/>
      <c r="RNH159" s="44"/>
      <c r="RNI159" s="44"/>
      <c r="RNJ159" s="44"/>
      <c r="RNK159" s="44"/>
      <c r="RNL159" s="44"/>
      <c r="RNM159" s="44"/>
      <c r="RNN159" s="44"/>
      <c r="RNO159" s="44"/>
      <c r="RNP159" s="44"/>
      <c r="RNQ159" s="44"/>
      <c r="RNR159" s="44"/>
      <c r="RNS159" s="44"/>
      <c r="RNT159" s="44"/>
      <c r="RNU159" s="44"/>
      <c r="RNV159" s="44"/>
      <c r="RNW159" s="44"/>
      <c r="RNX159" s="44"/>
      <c r="RNY159" s="44"/>
      <c r="RNZ159" s="44"/>
      <c r="ROA159" s="44"/>
      <c r="ROB159" s="44"/>
      <c r="ROC159" s="44"/>
      <c r="ROD159" s="44"/>
      <c r="ROE159" s="44"/>
      <c r="ROF159" s="44"/>
      <c r="ROG159" s="44"/>
      <c r="ROH159" s="44"/>
      <c r="ROI159" s="44"/>
      <c r="ROJ159" s="44"/>
      <c r="ROK159" s="44"/>
      <c r="ROL159" s="44"/>
      <c r="ROM159" s="44"/>
      <c r="RON159" s="44"/>
      <c r="ROO159" s="44"/>
      <c r="ROP159" s="44"/>
      <c r="ROQ159" s="44"/>
      <c r="ROR159" s="44"/>
      <c r="ROS159" s="44"/>
      <c r="ROT159" s="44"/>
      <c r="ROU159" s="44"/>
      <c r="ROV159" s="44"/>
      <c r="ROW159" s="44"/>
      <c r="ROX159" s="44"/>
      <c r="ROY159" s="44"/>
      <c r="ROZ159" s="44"/>
      <c r="RPA159" s="44"/>
      <c r="RPB159" s="44"/>
      <c r="RPC159" s="44"/>
      <c r="RPD159" s="44"/>
      <c r="RPE159" s="44"/>
      <c r="RPF159" s="44"/>
      <c r="RPG159" s="44"/>
      <c r="RPH159" s="44"/>
      <c r="RPI159" s="44"/>
      <c r="RPJ159" s="44"/>
      <c r="RPK159" s="44"/>
      <c r="RPL159" s="44"/>
      <c r="RPM159" s="44"/>
      <c r="RPN159" s="44"/>
      <c r="RPO159" s="44"/>
      <c r="RPP159" s="44"/>
      <c r="RPQ159" s="44"/>
      <c r="RPR159" s="44"/>
      <c r="RPS159" s="44"/>
      <c r="RPT159" s="44"/>
      <c r="RPU159" s="44"/>
      <c r="RPV159" s="44"/>
      <c r="RPW159" s="44"/>
      <c r="RPX159" s="44"/>
      <c r="RPY159" s="44"/>
      <c r="RPZ159" s="44"/>
      <c r="RQA159" s="44"/>
      <c r="RQB159" s="44"/>
      <c r="RQC159" s="44"/>
      <c r="RQD159" s="44"/>
      <c r="RQE159" s="44"/>
      <c r="RQF159" s="44"/>
      <c r="RQG159" s="44"/>
      <c r="RQH159" s="44"/>
      <c r="RQI159" s="44"/>
      <c r="RQJ159" s="44"/>
      <c r="RQK159" s="44"/>
      <c r="RQL159" s="44"/>
      <c r="RQM159" s="44"/>
      <c r="RQN159" s="44"/>
      <c r="RQO159" s="44"/>
      <c r="RQP159" s="44"/>
      <c r="RQQ159" s="44"/>
      <c r="RQR159" s="44"/>
      <c r="RQS159" s="44"/>
      <c r="RQT159" s="44"/>
      <c r="RQU159" s="44"/>
      <c r="RQV159" s="44"/>
      <c r="RQW159" s="44"/>
      <c r="RQX159" s="44"/>
      <c r="RQY159" s="44"/>
      <c r="RQZ159" s="44"/>
      <c r="RRA159" s="44"/>
      <c r="RRB159" s="44"/>
      <c r="RRC159" s="44"/>
      <c r="RRD159" s="44"/>
      <c r="RRE159" s="44"/>
      <c r="RRF159" s="44"/>
      <c r="RRG159" s="44"/>
      <c r="RRH159" s="44"/>
      <c r="RRI159" s="44"/>
      <c r="RRJ159" s="44"/>
      <c r="RRK159" s="44"/>
      <c r="RRL159" s="44"/>
      <c r="RRM159" s="44"/>
      <c r="RRN159" s="44"/>
      <c r="RRO159" s="44"/>
      <c r="RRP159" s="44"/>
      <c r="RRQ159" s="44"/>
      <c r="RRR159" s="44"/>
      <c r="RRS159" s="44"/>
      <c r="RRT159" s="44"/>
      <c r="RRU159" s="44"/>
      <c r="RRV159" s="44"/>
      <c r="RRW159" s="44"/>
      <c r="RRX159" s="44"/>
      <c r="RRY159" s="44"/>
      <c r="RRZ159" s="44"/>
      <c r="RSA159" s="44"/>
      <c r="RSB159" s="44"/>
      <c r="RSC159" s="44"/>
      <c r="RSD159" s="44"/>
      <c r="RSE159" s="44"/>
      <c r="RSF159" s="44"/>
      <c r="RSG159" s="44"/>
      <c r="RSH159" s="44"/>
      <c r="RSI159" s="44"/>
      <c r="RSJ159" s="44"/>
      <c r="RSK159" s="44"/>
      <c r="RSL159" s="44"/>
      <c r="RSM159" s="44"/>
      <c r="RSN159" s="44"/>
      <c r="RSO159" s="44"/>
      <c r="RSP159" s="44"/>
      <c r="RSQ159" s="44"/>
      <c r="RSR159" s="44"/>
      <c r="RSS159" s="44"/>
      <c r="RST159" s="44"/>
      <c r="RSU159" s="44"/>
      <c r="RSV159" s="44"/>
      <c r="RSW159" s="44"/>
      <c r="RSX159" s="44"/>
      <c r="RSY159" s="44"/>
      <c r="RSZ159" s="44"/>
      <c r="RTA159" s="44"/>
      <c r="RTB159" s="44"/>
      <c r="RTC159" s="44"/>
      <c r="RTD159" s="44"/>
      <c r="RTE159" s="44"/>
      <c r="RTF159" s="44"/>
      <c r="RTG159" s="44"/>
      <c r="RTH159" s="44"/>
      <c r="RTI159" s="44"/>
      <c r="RTJ159" s="44"/>
      <c r="RTK159" s="44"/>
      <c r="RTL159" s="44"/>
      <c r="RTM159" s="44"/>
      <c r="RTN159" s="44"/>
      <c r="RTO159" s="44"/>
      <c r="RTP159" s="44"/>
      <c r="RTQ159" s="44"/>
      <c r="RTR159" s="44"/>
      <c r="RTS159" s="44"/>
      <c r="RTT159" s="44"/>
      <c r="RTU159" s="44"/>
      <c r="RTV159" s="44"/>
      <c r="RTW159" s="44"/>
      <c r="RTX159" s="44"/>
      <c r="RTY159" s="44"/>
      <c r="RTZ159" s="44"/>
      <c r="RUA159" s="44"/>
      <c r="RUB159" s="44"/>
      <c r="RUC159" s="44"/>
      <c r="RUD159" s="44"/>
      <c r="RUE159" s="44"/>
      <c r="RUF159" s="44"/>
      <c r="RUG159" s="44"/>
      <c r="RUH159" s="44"/>
      <c r="RUI159" s="44"/>
      <c r="RUJ159" s="44"/>
      <c r="RUK159" s="44"/>
      <c r="RUL159" s="44"/>
      <c r="RUM159" s="44"/>
      <c r="RUN159" s="44"/>
      <c r="RUO159" s="44"/>
      <c r="RUP159" s="44"/>
      <c r="RUQ159" s="44"/>
      <c r="RUR159" s="44"/>
      <c r="RUS159" s="44"/>
      <c r="RUT159" s="44"/>
      <c r="RUU159" s="44"/>
      <c r="RUV159" s="44"/>
      <c r="RUW159" s="44"/>
      <c r="RUX159" s="44"/>
      <c r="RUY159" s="44"/>
      <c r="RUZ159" s="44"/>
      <c r="RVA159" s="44"/>
      <c r="RVB159" s="44"/>
      <c r="RVC159" s="44"/>
      <c r="RVD159" s="44"/>
      <c r="RVE159" s="44"/>
      <c r="RVF159" s="44"/>
      <c r="RVG159" s="44"/>
      <c r="RVH159" s="44"/>
      <c r="RVI159" s="44"/>
      <c r="RVJ159" s="44"/>
      <c r="RVK159" s="44"/>
      <c r="RVL159" s="44"/>
      <c r="RVM159" s="44"/>
      <c r="RVN159" s="44"/>
      <c r="RVO159" s="44"/>
      <c r="RVP159" s="44"/>
      <c r="RVQ159" s="44"/>
      <c r="RVR159" s="44"/>
      <c r="RVS159" s="44"/>
      <c r="RVT159" s="44"/>
      <c r="RVU159" s="44"/>
      <c r="RVV159" s="44"/>
      <c r="RVW159" s="44"/>
      <c r="RVX159" s="44"/>
      <c r="RVY159" s="44"/>
      <c r="RVZ159" s="44"/>
      <c r="RWA159" s="44"/>
      <c r="RWB159" s="44"/>
      <c r="RWC159" s="44"/>
      <c r="RWD159" s="44"/>
      <c r="RWE159" s="44"/>
      <c r="RWF159" s="44"/>
      <c r="RWG159" s="44"/>
      <c r="RWH159" s="44"/>
      <c r="RWI159" s="44"/>
      <c r="RWJ159" s="44"/>
      <c r="RWK159" s="44"/>
      <c r="RWL159" s="44"/>
      <c r="RWM159" s="44"/>
      <c r="RWN159" s="44"/>
      <c r="RWO159" s="44"/>
      <c r="RWP159" s="44"/>
      <c r="RWQ159" s="44"/>
      <c r="RWR159" s="44"/>
      <c r="RWS159" s="44"/>
      <c r="RWT159" s="44"/>
      <c r="RWU159" s="44"/>
      <c r="RWV159" s="44"/>
      <c r="RWW159" s="44"/>
      <c r="RWX159" s="44"/>
      <c r="RWY159" s="44"/>
      <c r="RWZ159" s="44"/>
      <c r="RXA159" s="44"/>
      <c r="RXB159" s="44"/>
      <c r="RXC159" s="44"/>
      <c r="RXD159" s="44"/>
      <c r="RXE159" s="44"/>
      <c r="RXF159" s="44"/>
      <c r="RXG159" s="44"/>
      <c r="RXH159" s="44"/>
      <c r="RXI159" s="44"/>
      <c r="RXJ159" s="44"/>
      <c r="RXK159" s="44"/>
      <c r="RXL159" s="44"/>
      <c r="RXM159" s="44"/>
      <c r="RXN159" s="44"/>
      <c r="RXO159" s="44"/>
      <c r="RXP159" s="44"/>
      <c r="RXQ159" s="44"/>
      <c r="RXR159" s="44"/>
      <c r="RXS159" s="44"/>
      <c r="RXT159" s="44"/>
      <c r="RXU159" s="44"/>
      <c r="RXV159" s="44"/>
      <c r="RXW159" s="44"/>
      <c r="RXX159" s="44"/>
      <c r="RXY159" s="44"/>
      <c r="RXZ159" s="44"/>
      <c r="RYA159" s="44"/>
      <c r="RYB159" s="44"/>
      <c r="RYC159" s="44"/>
      <c r="RYD159" s="44"/>
      <c r="RYE159" s="44"/>
      <c r="RYF159" s="44"/>
      <c r="RYG159" s="44"/>
      <c r="RYH159" s="44"/>
      <c r="RYI159" s="44"/>
      <c r="RYJ159" s="44"/>
      <c r="RYK159" s="44"/>
      <c r="RYL159" s="44"/>
      <c r="RYM159" s="44"/>
      <c r="RYN159" s="44"/>
      <c r="RYO159" s="44"/>
      <c r="RYP159" s="44"/>
      <c r="RYQ159" s="44"/>
      <c r="RYR159" s="44"/>
      <c r="RYS159" s="44"/>
      <c r="RYT159" s="44"/>
      <c r="RYU159" s="44"/>
      <c r="RYV159" s="44"/>
      <c r="RYW159" s="44"/>
      <c r="RYX159" s="44"/>
      <c r="RYY159" s="44"/>
      <c r="RYZ159" s="44"/>
      <c r="RZA159" s="44"/>
      <c r="RZB159" s="44"/>
      <c r="RZC159" s="44"/>
      <c r="RZD159" s="44"/>
      <c r="RZE159" s="44"/>
      <c r="RZF159" s="44"/>
      <c r="RZG159" s="44"/>
      <c r="RZH159" s="44"/>
      <c r="RZI159" s="44"/>
      <c r="RZJ159" s="44"/>
      <c r="RZK159" s="44"/>
      <c r="RZL159" s="44"/>
      <c r="RZM159" s="44"/>
      <c r="RZN159" s="44"/>
      <c r="RZO159" s="44"/>
      <c r="RZP159" s="44"/>
      <c r="RZQ159" s="44"/>
      <c r="RZR159" s="44"/>
      <c r="RZS159" s="44"/>
      <c r="RZT159" s="44"/>
      <c r="RZU159" s="44"/>
      <c r="RZV159" s="44"/>
      <c r="RZW159" s="44"/>
      <c r="RZX159" s="44"/>
      <c r="RZY159" s="44"/>
      <c r="RZZ159" s="44"/>
      <c r="SAA159" s="44"/>
      <c r="SAB159" s="44"/>
      <c r="SAC159" s="44"/>
      <c r="SAD159" s="44"/>
      <c r="SAE159" s="44"/>
      <c r="SAF159" s="44"/>
      <c r="SAG159" s="44"/>
      <c r="SAH159" s="44"/>
      <c r="SAI159" s="44"/>
      <c r="SAJ159" s="44"/>
      <c r="SAK159" s="44"/>
      <c r="SAL159" s="44"/>
      <c r="SAM159" s="44"/>
      <c r="SAN159" s="44"/>
      <c r="SAO159" s="44"/>
      <c r="SAP159" s="44"/>
      <c r="SAQ159" s="44"/>
      <c r="SAR159" s="44"/>
      <c r="SAS159" s="44"/>
      <c r="SAT159" s="44"/>
      <c r="SAU159" s="44"/>
      <c r="SAV159" s="44"/>
      <c r="SAW159" s="44"/>
      <c r="SAX159" s="44"/>
      <c r="SAY159" s="44"/>
      <c r="SAZ159" s="44"/>
      <c r="SBA159" s="44"/>
      <c r="SBB159" s="44"/>
      <c r="SBC159" s="44"/>
      <c r="SBD159" s="44"/>
      <c r="SBE159" s="44"/>
      <c r="SBF159" s="44"/>
      <c r="SBG159" s="44"/>
      <c r="SBH159" s="44"/>
      <c r="SBI159" s="44"/>
      <c r="SBJ159" s="44"/>
      <c r="SBK159" s="44"/>
      <c r="SBL159" s="44"/>
      <c r="SBM159" s="44"/>
      <c r="SBN159" s="44"/>
      <c r="SBO159" s="44"/>
      <c r="SBP159" s="44"/>
      <c r="SBQ159" s="44"/>
      <c r="SBR159" s="44"/>
      <c r="SBS159" s="44"/>
      <c r="SBT159" s="44"/>
      <c r="SBU159" s="44"/>
      <c r="SBV159" s="44"/>
      <c r="SBW159" s="44"/>
      <c r="SBX159" s="44"/>
      <c r="SBY159" s="44"/>
      <c r="SBZ159" s="44"/>
      <c r="SCA159" s="44"/>
      <c r="SCB159" s="44"/>
      <c r="SCC159" s="44"/>
      <c r="SCD159" s="44"/>
      <c r="SCE159" s="44"/>
      <c r="SCF159" s="44"/>
      <c r="SCG159" s="44"/>
      <c r="SCH159" s="44"/>
      <c r="SCI159" s="44"/>
      <c r="SCJ159" s="44"/>
      <c r="SCK159" s="44"/>
      <c r="SCL159" s="44"/>
      <c r="SCM159" s="44"/>
      <c r="SCN159" s="44"/>
      <c r="SCO159" s="44"/>
      <c r="SCP159" s="44"/>
      <c r="SCQ159" s="44"/>
      <c r="SCR159" s="44"/>
      <c r="SCS159" s="44"/>
      <c r="SCT159" s="44"/>
      <c r="SCU159" s="44"/>
      <c r="SCV159" s="44"/>
      <c r="SCW159" s="44"/>
      <c r="SCX159" s="44"/>
      <c r="SCY159" s="44"/>
      <c r="SCZ159" s="44"/>
      <c r="SDA159" s="44"/>
      <c r="SDB159" s="44"/>
      <c r="SDC159" s="44"/>
      <c r="SDD159" s="44"/>
      <c r="SDE159" s="44"/>
      <c r="SDF159" s="44"/>
      <c r="SDG159" s="44"/>
      <c r="SDH159" s="44"/>
      <c r="SDI159" s="44"/>
      <c r="SDJ159" s="44"/>
      <c r="SDK159" s="44"/>
      <c r="SDL159" s="44"/>
      <c r="SDM159" s="44"/>
      <c r="SDN159" s="44"/>
      <c r="SDO159" s="44"/>
      <c r="SDP159" s="44"/>
      <c r="SDQ159" s="44"/>
      <c r="SDR159" s="44"/>
      <c r="SDS159" s="44"/>
      <c r="SDT159" s="44"/>
      <c r="SDU159" s="44"/>
      <c r="SDV159" s="44"/>
      <c r="SDW159" s="44"/>
      <c r="SDX159" s="44"/>
      <c r="SDY159" s="44"/>
      <c r="SDZ159" s="44"/>
      <c r="SEA159" s="44"/>
      <c r="SEB159" s="44"/>
      <c r="SEC159" s="44"/>
      <c r="SED159" s="44"/>
      <c r="SEE159" s="44"/>
      <c r="SEF159" s="44"/>
      <c r="SEG159" s="44"/>
      <c r="SEH159" s="44"/>
      <c r="SEI159" s="44"/>
      <c r="SEJ159" s="44"/>
      <c r="SEK159" s="44"/>
      <c r="SEL159" s="44"/>
      <c r="SEM159" s="44"/>
      <c r="SEN159" s="44"/>
      <c r="SEO159" s="44"/>
      <c r="SEP159" s="44"/>
      <c r="SEQ159" s="44"/>
      <c r="SER159" s="44"/>
      <c r="SES159" s="44"/>
      <c r="SET159" s="44"/>
      <c r="SEU159" s="44"/>
      <c r="SEV159" s="44"/>
      <c r="SEW159" s="44"/>
      <c r="SEX159" s="44"/>
      <c r="SEY159" s="44"/>
      <c r="SEZ159" s="44"/>
      <c r="SFA159" s="44"/>
      <c r="SFB159" s="44"/>
      <c r="SFC159" s="44"/>
      <c r="SFD159" s="44"/>
      <c r="SFE159" s="44"/>
      <c r="SFF159" s="44"/>
      <c r="SFG159" s="44"/>
      <c r="SFH159" s="44"/>
      <c r="SFI159" s="44"/>
      <c r="SFJ159" s="44"/>
      <c r="SFK159" s="44"/>
      <c r="SFL159" s="44"/>
      <c r="SFM159" s="44"/>
      <c r="SFN159" s="44"/>
      <c r="SFO159" s="44"/>
      <c r="SFP159" s="44"/>
      <c r="SFQ159" s="44"/>
      <c r="SFR159" s="44"/>
      <c r="SFS159" s="44"/>
      <c r="SFT159" s="44"/>
      <c r="SFU159" s="44"/>
      <c r="SFV159" s="44"/>
      <c r="SFW159" s="44"/>
      <c r="SFX159" s="44"/>
      <c r="SFY159" s="44"/>
      <c r="SFZ159" s="44"/>
      <c r="SGA159" s="44"/>
      <c r="SGB159" s="44"/>
      <c r="SGC159" s="44"/>
      <c r="SGD159" s="44"/>
      <c r="SGE159" s="44"/>
      <c r="SGF159" s="44"/>
      <c r="SGG159" s="44"/>
      <c r="SGH159" s="44"/>
      <c r="SGI159" s="44"/>
      <c r="SGJ159" s="44"/>
      <c r="SGK159" s="44"/>
      <c r="SGL159" s="44"/>
      <c r="SGM159" s="44"/>
      <c r="SGN159" s="44"/>
      <c r="SGO159" s="44"/>
      <c r="SGP159" s="44"/>
      <c r="SGQ159" s="44"/>
      <c r="SGR159" s="44"/>
      <c r="SGS159" s="44"/>
      <c r="SGT159" s="44"/>
      <c r="SGU159" s="44"/>
      <c r="SGV159" s="44"/>
      <c r="SGW159" s="44"/>
      <c r="SGX159" s="44"/>
      <c r="SGY159" s="44"/>
      <c r="SGZ159" s="44"/>
      <c r="SHA159" s="44"/>
      <c r="SHB159" s="44"/>
      <c r="SHC159" s="44"/>
      <c r="SHD159" s="44"/>
      <c r="SHE159" s="44"/>
      <c r="SHF159" s="44"/>
      <c r="SHG159" s="44"/>
      <c r="SHH159" s="44"/>
      <c r="SHI159" s="44"/>
      <c r="SHJ159" s="44"/>
      <c r="SHK159" s="44"/>
      <c r="SHL159" s="44"/>
      <c r="SHM159" s="44"/>
      <c r="SHN159" s="44"/>
      <c r="SHO159" s="44"/>
      <c r="SHP159" s="44"/>
      <c r="SHQ159" s="44"/>
      <c r="SHR159" s="44"/>
      <c r="SHS159" s="44"/>
      <c r="SHT159" s="44"/>
      <c r="SHU159" s="44"/>
      <c r="SHV159" s="44"/>
      <c r="SHW159" s="44"/>
      <c r="SHX159" s="44"/>
      <c r="SHY159" s="44"/>
      <c r="SHZ159" s="44"/>
      <c r="SIA159" s="44"/>
      <c r="SIB159" s="44"/>
      <c r="SIC159" s="44"/>
      <c r="SID159" s="44"/>
      <c r="SIE159" s="44"/>
      <c r="SIF159" s="44"/>
      <c r="SIG159" s="44"/>
      <c r="SIH159" s="44"/>
      <c r="SII159" s="44"/>
      <c r="SIJ159" s="44"/>
      <c r="SIK159" s="44"/>
      <c r="SIL159" s="44"/>
      <c r="SIM159" s="44"/>
      <c r="SIN159" s="44"/>
      <c r="SIO159" s="44"/>
      <c r="SIP159" s="44"/>
      <c r="SIQ159" s="44"/>
      <c r="SIR159" s="44"/>
      <c r="SIS159" s="44"/>
      <c r="SIT159" s="44"/>
      <c r="SIU159" s="44"/>
      <c r="SIV159" s="44"/>
      <c r="SIW159" s="44"/>
      <c r="SIX159" s="44"/>
      <c r="SIY159" s="44"/>
      <c r="SIZ159" s="44"/>
      <c r="SJA159" s="44"/>
      <c r="SJB159" s="44"/>
      <c r="SJC159" s="44"/>
      <c r="SJD159" s="44"/>
      <c r="SJE159" s="44"/>
      <c r="SJF159" s="44"/>
      <c r="SJG159" s="44"/>
      <c r="SJH159" s="44"/>
      <c r="SJI159" s="44"/>
      <c r="SJJ159" s="44"/>
      <c r="SJK159" s="44"/>
      <c r="SJL159" s="44"/>
      <c r="SJM159" s="44"/>
      <c r="SJN159" s="44"/>
      <c r="SJO159" s="44"/>
      <c r="SJP159" s="44"/>
      <c r="SJQ159" s="44"/>
      <c r="SJR159" s="44"/>
      <c r="SJS159" s="44"/>
      <c r="SJT159" s="44"/>
      <c r="SJU159" s="44"/>
      <c r="SJV159" s="44"/>
      <c r="SJW159" s="44"/>
      <c r="SJX159" s="44"/>
      <c r="SJY159" s="44"/>
      <c r="SJZ159" s="44"/>
      <c r="SKA159" s="44"/>
      <c r="SKB159" s="44"/>
      <c r="SKC159" s="44"/>
      <c r="SKD159" s="44"/>
      <c r="SKE159" s="44"/>
      <c r="SKF159" s="44"/>
      <c r="SKG159" s="44"/>
      <c r="SKH159" s="44"/>
      <c r="SKI159" s="44"/>
      <c r="SKJ159" s="44"/>
      <c r="SKK159" s="44"/>
      <c r="SKL159" s="44"/>
      <c r="SKM159" s="44"/>
      <c r="SKN159" s="44"/>
      <c r="SKO159" s="44"/>
      <c r="SKP159" s="44"/>
      <c r="SKQ159" s="44"/>
      <c r="SKR159" s="44"/>
      <c r="SKS159" s="44"/>
      <c r="SKT159" s="44"/>
      <c r="SKU159" s="44"/>
      <c r="SKV159" s="44"/>
      <c r="SKW159" s="44"/>
      <c r="SKX159" s="44"/>
      <c r="SKY159" s="44"/>
      <c r="SKZ159" s="44"/>
      <c r="SLA159" s="44"/>
      <c r="SLB159" s="44"/>
      <c r="SLC159" s="44"/>
      <c r="SLD159" s="44"/>
      <c r="SLE159" s="44"/>
      <c r="SLF159" s="44"/>
      <c r="SLG159" s="44"/>
      <c r="SLH159" s="44"/>
      <c r="SLI159" s="44"/>
      <c r="SLJ159" s="44"/>
      <c r="SLK159" s="44"/>
      <c r="SLL159" s="44"/>
      <c r="SLM159" s="44"/>
      <c r="SLN159" s="44"/>
      <c r="SLO159" s="44"/>
      <c r="SLP159" s="44"/>
      <c r="SLQ159" s="44"/>
      <c r="SLR159" s="44"/>
      <c r="SLS159" s="44"/>
      <c r="SLT159" s="44"/>
      <c r="SLU159" s="44"/>
      <c r="SLV159" s="44"/>
      <c r="SLW159" s="44"/>
      <c r="SLX159" s="44"/>
      <c r="SLY159" s="44"/>
      <c r="SLZ159" s="44"/>
      <c r="SMA159" s="44"/>
      <c r="SMB159" s="44"/>
      <c r="SMC159" s="44"/>
      <c r="SMD159" s="44"/>
      <c r="SME159" s="44"/>
      <c r="SMF159" s="44"/>
      <c r="SMG159" s="44"/>
      <c r="SMH159" s="44"/>
      <c r="SMI159" s="44"/>
      <c r="SMJ159" s="44"/>
      <c r="SMK159" s="44"/>
      <c r="SML159" s="44"/>
      <c r="SMM159" s="44"/>
      <c r="SMN159" s="44"/>
      <c r="SMO159" s="44"/>
      <c r="SMP159" s="44"/>
      <c r="SMQ159" s="44"/>
      <c r="SMR159" s="44"/>
      <c r="SMS159" s="44"/>
      <c r="SMT159" s="44"/>
      <c r="SMU159" s="44"/>
      <c r="SMV159" s="44"/>
      <c r="SMW159" s="44"/>
      <c r="SMX159" s="44"/>
      <c r="SMY159" s="44"/>
      <c r="SMZ159" s="44"/>
      <c r="SNA159" s="44"/>
      <c r="SNB159" s="44"/>
      <c r="SNC159" s="44"/>
      <c r="SND159" s="44"/>
      <c r="SNE159" s="44"/>
      <c r="SNF159" s="44"/>
      <c r="SNG159" s="44"/>
      <c r="SNH159" s="44"/>
      <c r="SNI159" s="44"/>
      <c r="SNJ159" s="44"/>
      <c r="SNK159" s="44"/>
      <c r="SNL159" s="44"/>
      <c r="SNM159" s="44"/>
      <c r="SNN159" s="44"/>
      <c r="SNO159" s="44"/>
      <c r="SNP159" s="44"/>
      <c r="SNQ159" s="44"/>
      <c r="SNR159" s="44"/>
      <c r="SNS159" s="44"/>
      <c r="SNT159" s="44"/>
      <c r="SNU159" s="44"/>
      <c r="SNV159" s="44"/>
      <c r="SNW159" s="44"/>
      <c r="SNX159" s="44"/>
      <c r="SNY159" s="44"/>
      <c r="SNZ159" s="44"/>
      <c r="SOA159" s="44"/>
      <c r="SOB159" s="44"/>
      <c r="SOC159" s="44"/>
      <c r="SOD159" s="44"/>
      <c r="SOE159" s="44"/>
      <c r="SOF159" s="44"/>
      <c r="SOG159" s="44"/>
      <c r="SOH159" s="44"/>
      <c r="SOI159" s="44"/>
      <c r="SOJ159" s="44"/>
      <c r="SOK159" s="44"/>
      <c r="SOL159" s="44"/>
      <c r="SOM159" s="44"/>
      <c r="SON159" s="44"/>
      <c r="SOO159" s="44"/>
      <c r="SOP159" s="44"/>
      <c r="SOQ159" s="44"/>
      <c r="SOR159" s="44"/>
      <c r="SOS159" s="44"/>
      <c r="SOT159" s="44"/>
      <c r="SOU159" s="44"/>
      <c r="SOV159" s="44"/>
      <c r="SOW159" s="44"/>
      <c r="SOX159" s="44"/>
      <c r="SOY159" s="44"/>
      <c r="SOZ159" s="44"/>
      <c r="SPA159" s="44"/>
      <c r="SPB159" s="44"/>
      <c r="SPC159" s="44"/>
      <c r="SPD159" s="44"/>
      <c r="SPE159" s="44"/>
      <c r="SPF159" s="44"/>
      <c r="SPG159" s="44"/>
      <c r="SPH159" s="44"/>
      <c r="SPI159" s="44"/>
      <c r="SPJ159" s="44"/>
      <c r="SPK159" s="44"/>
      <c r="SPL159" s="44"/>
      <c r="SPM159" s="44"/>
      <c r="SPN159" s="44"/>
      <c r="SPO159" s="44"/>
      <c r="SPP159" s="44"/>
      <c r="SPQ159" s="44"/>
      <c r="SPR159" s="44"/>
      <c r="SPS159" s="44"/>
      <c r="SPT159" s="44"/>
      <c r="SPU159" s="44"/>
      <c r="SPV159" s="44"/>
      <c r="SPW159" s="44"/>
      <c r="SPX159" s="44"/>
      <c r="SPY159" s="44"/>
      <c r="SPZ159" s="44"/>
      <c r="SQA159" s="44"/>
      <c r="SQB159" s="44"/>
      <c r="SQC159" s="44"/>
      <c r="SQD159" s="44"/>
      <c r="SQE159" s="44"/>
      <c r="SQF159" s="44"/>
      <c r="SQG159" s="44"/>
      <c r="SQH159" s="44"/>
      <c r="SQI159" s="44"/>
      <c r="SQJ159" s="44"/>
      <c r="SQK159" s="44"/>
      <c r="SQL159" s="44"/>
      <c r="SQM159" s="44"/>
      <c r="SQN159" s="44"/>
      <c r="SQO159" s="44"/>
      <c r="SQP159" s="44"/>
      <c r="SQQ159" s="44"/>
      <c r="SQR159" s="44"/>
      <c r="SQS159" s="44"/>
      <c r="SQT159" s="44"/>
      <c r="SQU159" s="44"/>
      <c r="SQV159" s="44"/>
      <c r="SQW159" s="44"/>
      <c r="SQX159" s="44"/>
      <c r="SQY159" s="44"/>
      <c r="SQZ159" s="44"/>
      <c r="SRA159" s="44"/>
      <c r="SRB159" s="44"/>
      <c r="SRC159" s="44"/>
      <c r="SRD159" s="44"/>
      <c r="SRE159" s="44"/>
      <c r="SRF159" s="44"/>
      <c r="SRG159" s="44"/>
      <c r="SRH159" s="44"/>
      <c r="SRI159" s="44"/>
      <c r="SRJ159" s="44"/>
      <c r="SRK159" s="44"/>
      <c r="SRL159" s="44"/>
      <c r="SRM159" s="44"/>
      <c r="SRN159" s="44"/>
      <c r="SRO159" s="44"/>
      <c r="SRP159" s="44"/>
      <c r="SRQ159" s="44"/>
      <c r="SRR159" s="44"/>
      <c r="SRS159" s="44"/>
      <c r="SRT159" s="44"/>
      <c r="SRU159" s="44"/>
      <c r="SRV159" s="44"/>
      <c r="SRW159" s="44"/>
      <c r="SRX159" s="44"/>
      <c r="SRY159" s="44"/>
      <c r="SRZ159" s="44"/>
      <c r="SSA159" s="44"/>
      <c r="SSB159" s="44"/>
      <c r="SSC159" s="44"/>
      <c r="SSD159" s="44"/>
      <c r="SSE159" s="44"/>
      <c r="SSF159" s="44"/>
      <c r="SSG159" s="44"/>
      <c r="SSH159" s="44"/>
      <c r="SSI159" s="44"/>
      <c r="SSJ159" s="44"/>
      <c r="SSK159" s="44"/>
      <c r="SSL159" s="44"/>
      <c r="SSM159" s="44"/>
      <c r="SSN159" s="44"/>
      <c r="SSO159" s="44"/>
      <c r="SSP159" s="44"/>
      <c r="SSQ159" s="44"/>
      <c r="SSR159" s="44"/>
      <c r="SSS159" s="44"/>
      <c r="SST159" s="44"/>
      <c r="SSU159" s="44"/>
      <c r="SSV159" s="44"/>
      <c r="SSW159" s="44"/>
      <c r="SSX159" s="44"/>
      <c r="SSY159" s="44"/>
      <c r="SSZ159" s="44"/>
      <c r="STA159" s="44"/>
      <c r="STB159" s="44"/>
      <c r="STC159" s="44"/>
      <c r="STD159" s="44"/>
      <c r="STE159" s="44"/>
      <c r="STF159" s="44"/>
      <c r="STG159" s="44"/>
      <c r="STH159" s="44"/>
      <c r="STI159" s="44"/>
      <c r="STJ159" s="44"/>
      <c r="STK159" s="44"/>
      <c r="STL159" s="44"/>
      <c r="STM159" s="44"/>
      <c r="STN159" s="44"/>
      <c r="STO159" s="44"/>
      <c r="STP159" s="44"/>
      <c r="STQ159" s="44"/>
      <c r="STR159" s="44"/>
      <c r="STS159" s="44"/>
      <c r="STT159" s="44"/>
      <c r="STU159" s="44"/>
      <c r="STV159" s="44"/>
      <c r="STW159" s="44"/>
      <c r="STX159" s="44"/>
      <c r="STY159" s="44"/>
      <c r="STZ159" s="44"/>
      <c r="SUA159" s="44"/>
      <c r="SUB159" s="44"/>
      <c r="SUC159" s="44"/>
      <c r="SUD159" s="44"/>
      <c r="SUE159" s="44"/>
      <c r="SUF159" s="44"/>
      <c r="SUG159" s="44"/>
      <c r="SUH159" s="44"/>
      <c r="SUI159" s="44"/>
      <c r="SUJ159" s="44"/>
      <c r="SUK159" s="44"/>
      <c r="SUL159" s="44"/>
      <c r="SUM159" s="44"/>
      <c r="SUN159" s="44"/>
      <c r="SUO159" s="44"/>
      <c r="SUP159" s="44"/>
      <c r="SUQ159" s="44"/>
      <c r="SUR159" s="44"/>
      <c r="SUS159" s="44"/>
      <c r="SUT159" s="44"/>
      <c r="SUU159" s="44"/>
      <c r="SUV159" s="44"/>
      <c r="SUW159" s="44"/>
      <c r="SUX159" s="44"/>
      <c r="SUY159" s="44"/>
      <c r="SUZ159" s="44"/>
      <c r="SVA159" s="44"/>
      <c r="SVB159" s="44"/>
      <c r="SVC159" s="44"/>
      <c r="SVD159" s="44"/>
      <c r="SVE159" s="44"/>
      <c r="SVF159" s="44"/>
      <c r="SVG159" s="44"/>
      <c r="SVH159" s="44"/>
      <c r="SVI159" s="44"/>
      <c r="SVJ159" s="44"/>
      <c r="SVK159" s="44"/>
      <c r="SVL159" s="44"/>
      <c r="SVM159" s="44"/>
      <c r="SVN159" s="44"/>
      <c r="SVO159" s="44"/>
      <c r="SVP159" s="44"/>
      <c r="SVQ159" s="44"/>
      <c r="SVR159" s="44"/>
      <c r="SVS159" s="44"/>
      <c r="SVT159" s="44"/>
      <c r="SVU159" s="44"/>
      <c r="SVV159" s="44"/>
      <c r="SVW159" s="44"/>
      <c r="SVX159" s="44"/>
      <c r="SVY159" s="44"/>
      <c r="SVZ159" s="44"/>
      <c r="SWA159" s="44"/>
      <c r="SWB159" s="44"/>
      <c r="SWC159" s="44"/>
      <c r="SWD159" s="44"/>
      <c r="SWE159" s="44"/>
      <c r="SWF159" s="44"/>
      <c r="SWG159" s="44"/>
      <c r="SWH159" s="44"/>
      <c r="SWI159" s="44"/>
      <c r="SWJ159" s="44"/>
      <c r="SWK159" s="44"/>
      <c r="SWL159" s="44"/>
      <c r="SWM159" s="44"/>
      <c r="SWN159" s="44"/>
      <c r="SWO159" s="44"/>
      <c r="SWP159" s="44"/>
      <c r="SWQ159" s="44"/>
      <c r="SWR159" s="44"/>
      <c r="SWS159" s="44"/>
      <c r="SWT159" s="44"/>
      <c r="SWU159" s="44"/>
      <c r="SWV159" s="44"/>
      <c r="SWW159" s="44"/>
      <c r="SWX159" s="44"/>
      <c r="SWY159" s="44"/>
      <c r="SWZ159" s="44"/>
      <c r="SXA159" s="44"/>
      <c r="SXB159" s="44"/>
      <c r="SXC159" s="44"/>
      <c r="SXD159" s="44"/>
      <c r="SXE159" s="44"/>
      <c r="SXF159" s="44"/>
      <c r="SXG159" s="44"/>
      <c r="SXH159" s="44"/>
      <c r="SXI159" s="44"/>
      <c r="SXJ159" s="44"/>
      <c r="SXK159" s="44"/>
      <c r="SXL159" s="44"/>
      <c r="SXM159" s="44"/>
      <c r="SXN159" s="44"/>
      <c r="SXO159" s="44"/>
      <c r="SXP159" s="44"/>
      <c r="SXQ159" s="44"/>
      <c r="SXR159" s="44"/>
      <c r="SXS159" s="44"/>
      <c r="SXT159" s="44"/>
      <c r="SXU159" s="44"/>
      <c r="SXV159" s="44"/>
      <c r="SXW159" s="44"/>
      <c r="SXX159" s="44"/>
      <c r="SXY159" s="44"/>
      <c r="SXZ159" s="44"/>
      <c r="SYA159" s="44"/>
      <c r="SYB159" s="44"/>
      <c r="SYC159" s="44"/>
      <c r="SYD159" s="44"/>
      <c r="SYE159" s="44"/>
      <c r="SYF159" s="44"/>
      <c r="SYG159" s="44"/>
      <c r="SYH159" s="44"/>
      <c r="SYI159" s="44"/>
      <c r="SYJ159" s="44"/>
      <c r="SYK159" s="44"/>
      <c r="SYL159" s="44"/>
      <c r="SYM159" s="44"/>
      <c r="SYN159" s="44"/>
      <c r="SYO159" s="44"/>
      <c r="SYP159" s="44"/>
      <c r="SYQ159" s="44"/>
      <c r="SYR159" s="44"/>
      <c r="SYS159" s="44"/>
      <c r="SYT159" s="44"/>
      <c r="SYU159" s="44"/>
      <c r="SYV159" s="44"/>
      <c r="SYW159" s="44"/>
      <c r="SYX159" s="44"/>
      <c r="SYY159" s="44"/>
      <c r="SYZ159" s="44"/>
      <c r="SZA159" s="44"/>
      <c r="SZB159" s="44"/>
      <c r="SZC159" s="44"/>
      <c r="SZD159" s="44"/>
      <c r="SZE159" s="44"/>
      <c r="SZF159" s="44"/>
      <c r="SZG159" s="44"/>
      <c r="SZH159" s="44"/>
      <c r="SZI159" s="44"/>
      <c r="SZJ159" s="44"/>
      <c r="SZK159" s="44"/>
      <c r="SZL159" s="44"/>
      <c r="SZM159" s="44"/>
      <c r="SZN159" s="44"/>
      <c r="SZO159" s="44"/>
      <c r="SZP159" s="44"/>
      <c r="SZQ159" s="44"/>
      <c r="SZR159" s="44"/>
      <c r="SZS159" s="44"/>
      <c r="SZT159" s="44"/>
      <c r="SZU159" s="44"/>
      <c r="SZV159" s="44"/>
      <c r="SZW159" s="44"/>
      <c r="SZX159" s="44"/>
      <c r="SZY159" s="44"/>
      <c r="SZZ159" s="44"/>
      <c r="TAA159" s="44"/>
      <c r="TAB159" s="44"/>
      <c r="TAC159" s="44"/>
      <c r="TAD159" s="44"/>
      <c r="TAE159" s="44"/>
      <c r="TAF159" s="44"/>
      <c r="TAG159" s="44"/>
      <c r="TAH159" s="44"/>
      <c r="TAI159" s="44"/>
      <c r="TAJ159" s="44"/>
      <c r="TAK159" s="44"/>
      <c r="TAL159" s="44"/>
      <c r="TAM159" s="44"/>
      <c r="TAN159" s="44"/>
      <c r="TAO159" s="44"/>
      <c r="TAP159" s="44"/>
      <c r="TAQ159" s="44"/>
      <c r="TAR159" s="44"/>
      <c r="TAS159" s="44"/>
      <c r="TAT159" s="44"/>
      <c r="TAU159" s="44"/>
      <c r="TAV159" s="44"/>
      <c r="TAW159" s="44"/>
      <c r="TAX159" s="44"/>
      <c r="TAY159" s="44"/>
      <c r="TAZ159" s="44"/>
      <c r="TBA159" s="44"/>
      <c r="TBB159" s="44"/>
      <c r="TBC159" s="44"/>
      <c r="TBD159" s="44"/>
      <c r="TBE159" s="44"/>
      <c r="TBF159" s="44"/>
      <c r="TBG159" s="44"/>
      <c r="TBH159" s="44"/>
      <c r="TBI159" s="44"/>
      <c r="TBJ159" s="44"/>
      <c r="TBK159" s="44"/>
      <c r="TBL159" s="44"/>
      <c r="TBM159" s="44"/>
      <c r="TBN159" s="44"/>
      <c r="TBO159" s="44"/>
      <c r="TBP159" s="44"/>
      <c r="TBQ159" s="44"/>
      <c r="TBR159" s="44"/>
      <c r="TBS159" s="44"/>
      <c r="TBT159" s="44"/>
      <c r="TBU159" s="44"/>
      <c r="TBV159" s="44"/>
      <c r="TBW159" s="44"/>
      <c r="TBX159" s="44"/>
      <c r="TBY159" s="44"/>
      <c r="TBZ159" s="44"/>
      <c r="TCA159" s="44"/>
      <c r="TCB159" s="44"/>
      <c r="TCC159" s="44"/>
      <c r="TCD159" s="44"/>
      <c r="TCE159" s="44"/>
      <c r="TCF159" s="44"/>
      <c r="TCG159" s="44"/>
      <c r="TCH159" s="44"/>
      <c r="TCI159" s="44"/>
      <c r="TCJ159" s="44"/>
      <c r="TCK159" s="44"/>
      <c r="TCL159" s="44"/>
      <c r="TCM159" s="44"/>
      <c r="TCN159" s="44"/>
      <c r="TCO159" s="44"/>
      <c r="TCP159" s="44"/>
      <c r="TCQ159" s="44"/>
      <c r="TCR159" s="44"/>
      <c r="TCS159" s="44"/>
      <c r="TCT159" s="44"/>
      <c r="TCU159" s="44"/>
      <c r="TCV159" s="44"/>
      <c r="TCW159" s="44"/>
      <c r="TCX159" s="44"/>
      <c r="TCY159" s="44"/>
      <c r="TCZ159" s="44"/>
      <c r="TDA159" s="44"/>
      <c r="TDB159" s="44"/>
      <c r="TDC159" s="44"/>
      <c r="TDD159" s="44"/>
      <c r="TDE159" s="44"/>
      <c r="TDF159" s="44"/>
      <c r="TDG159" s="44"/>
      <c r="TDH159" s="44"/>
      <c r="TDI159" s="44"/>
      <c r="TDJ159" s="44"/>
      <c r="TDK159" s="44"/>
      <c r="TDL159" s="44"/>
      <c r="TDM159" s="44"/>
      <c r="TDN159" s="44"/>
      <c r="TDO159" s="44"/>
      <c r="TDP159" s="44"/>
      <c r="TDQ159" s="44"/>
      <c r="TDR159" s="44"/>
      <c r="TDS159" s="44"/>
      <c r="TDT159" s="44"/>
      <c r="TDU159" s="44"/>
      <c r="TDV159" s="44"/>
      <c r="TDW159" s="44"/>
      <c r="TDX159" s="44"/>
      <c r="TDY159" s="44"/>
      <c r="TDZ159" s="44"/>
      <c r="TEA159" s="44"/>
      <c r="TEB159" s="44"/>
      <c r="TEC159" s="44"/>
      <c r="TED159" s="44"/>
      <c r="TEE159" s="44"/>
      <c r="TEF159" s="44"/>
      <c r="TEG159" s="44"/>
      <c r="TEH159" s="44"/>
      <c r="TEI159" s="44"/>
      <c r="TEJ159" s="44"/>
      <c r="TEK159" s="44"/>
      <c r="TEL159" s="44"/>
      <c r="TEM159" s="44"/>
      <c r="TEN159" s="44"/>
      <c r="TEO159" s="44"/>
      <c r="TEP159" s="44"/>
      <c r="TEQ159" s="44"/>
      <c r="TER159" s="44"/>
      <c r="TES159" s="44"/>
      <c r="TET159" s="44"/>
      <c r="TEU159" s="44"/>
      <c r="TEV159" s="44"/>
      <c r="TEW159" s="44"/>
      <c r="TEX159" s="44"/>
      <c r="TEY159" s="44"/>
      <c r="TEZ159" s="44"/>
      <c r="TFA159" s="44"/>
      <c r="TFB159" s="44"/>
      <c r="TFC159" s="44"/>
      <c r="TFD159" s="44"/>
      <c r="TFE159" s="44"/>
      <c r="TFF159" s="44"/>
      <c r="TFG159" s="44"/>
      <c r="TFH159" s="44"/>
      <c r="TFI159" s="44"/>
      <c r="TFJ159" s="44"/>
      <c r="TFK159" s="44"/>
      <c r="TFL159" s="44"/>
      <c r="TFM159" s="44"/>
      <c r="TFN159" s="44"/>
      <c r="TFO159" s="44"/>
      <c r="TFP159" s="44"/>
      <c r="TFQ159" s="44"/>
      <c r="TFR159" s="44"/>
      <c r="TFS159" s="44"/>
      <c r="TFT159" s="44"/>
      <c r="TFU159" s="44"/>
      <c r="TFV159" s="44"/>
      <c r="TFW159" s="44"/>
      <c r="TFX159" s="44"/>
      <c r="TFY159" s="44"/>
      <c r="TFZ159" s="44"/>
      <c r="TGA159" s="44"/>
      <c r="TGB159" s="44"/>
      <c r="TGC159" s="44"/>
      <c r="TGD159" s="44"/>
      <c r="TGE159" s="44"/>
      <c r="TGF159" s="44"/>
      <c r="TGG159" s="44"/>
      <c r="TGH159" s="44"/>
      <c r="TGI159" s="44"/>
      <c r="TGJ159" s="44"/>
      <c r="TGK159" s="44"/>
      <c r="TGL159" s="44"/>
      <c r="TGM159" s="44"/>
      <c r="TGN159" s="44"/>
      <c r="TGO159" s="44"/>
      <c r="TGP159" s="44"/>
      <c r="TGQ159" s="44"/>
      <c r="TGR159" s="44"/>
      <c r="TGS159" s="44"/>
      <c r="TGT159" s="44"/>
      <c r="TGU159" s="44"/>
      <c r="TGV159" s="44"/>
      <c r="TGW159" s="44"/>
      <c r="TGX159" s="44"/>
      <c r="TGY159" s="44"/>
      <c r="TGZ159" s="44"/>
      <c r="THA159" s="44"/>
      <c r="THB159" s="44"/>
      <c r="THC159" s="44"/>
      <c r="THD159" s="44"/>
      <c r="THE159" s="44"/>
      <c r="THF159" s="44"/>
      <c r="THG159" s="44"/>
      <c r="THH159" s="44"/>
      <c r="THI159" s="44"/>
      <c r="THJ159" s="44"/>
      <c r="THK159" s="44"/>
      <c r="THL159" s="44"/>
      <c r="THM159" s="44"/>
      <c r="THN159" s="44"/>
      <c r="THO159" s="44"/>
      <c r="THP159" s="44"/>
      <c r="THQ159" s="44"/>
      <c r="THR159" s="44"/>
      <c r="THS159" s="44"/>
      <c r="THT159" s="44"/>
      <c r="THU159" s="44"/>
      <c r="THV159" s="44"/>
      <c r="THW159" s="44"/>
      <c r="THX159" s="44"/>
      <c r="THY159" s="44"/>
      <c r="THZ159" s="44"/>
      <c r="TIA159" s="44"/>
      <c r="TIB159" s="44"/>
      <c r="TIC159" s="44"/>
      <c r="TID159" s="44"/>
      <c r="TIE159" s="44"/>
      <c r="TIF159" s="44"/>
      <c r="TIG159" s="44"/>
      <c r="TIH159" s="44"/>
      <c r="TII159" s="44"/>
      <c r="TIJ159" s="44"/>
      <c r="TIK159" s="44"/>
      <c r="TIL159" s="44"/>
      <c r="TIM159" s="44"/>
      <c r="TIN159" s="44"/>
      <c r="TIO159" s="44"/>
      <c r="TIP159" s="44"/>
      <c r="TIQ159" s="44"/>
      <c r="TIR159" s="44"/>
      <c r="TIS159" s="44"/>
      <c r="TIT159" s="44"/>
      <c r="TIU159" s="44"/>
      <c r="TIV159" s="44"/>
      <c r="TIW159" s="44"/>
      <c r="TIX159" s="44"/>
      <c r="TIY159" s="44"/>
      <c r="TIZ159" s="44"/>
      <c r="TJA159" s="44"/>
      <c r="TJB159" s="44"/>
      <c r="TJC159" s="44"/>
      <c r="TJD159" s="44"/>
      <c r="TJE159" s="44"/>
      <c r="TJF159" s="44"/>
      <c r="TJG159" s="44"/>
      <c r="TJH159" s="44"/>
      <c r="TJI159" s="44"/>
      <c r="TJJ159" s="44"/>
      <c r="TJK159" s="44"/>
      <c r="TJL159" s="44"/>
      <c r="TJM159" s="44"/>
      <c r="TJN159" s="44"/>
      <c r="TJO159" s="44"/>
      <c r="TJP159" s="44"/>
      <c r="TJQ159" s="44"/>
      <c r="TJR159" s="44"/>
      <c r="TJS159" s="44"/>
      <c r="TJT159" s="44"/>
      <c r="TJU159" s="44"/>
      <c r="TJV159" s="44"/>
      <c r="TJW159" s="44"/>
      <c r="TJX159" s="44"/>
      <c r="TJY159" s="44"/>
      <c r="TJZ159" s="44"/>
      <c r="TKA159" s="44"/>
      <c r="TKB159" s="44"/>
      <c r="TKC159" s="44"/>
      <c r="TKD159" s="44"/>
      <c r="TKE159" s="44"/>
      <c r="TKF159" s="44"/>
      <c r="TKG159" s="44"/>
      <c r="TKH159" s="44"/>
      <c r="TKI159" s="44"/>
      <c r="TKJ159" s="44"/>
      <c r="TKK159" s="44"/>
      <c r="TKL159" s="44"/>
      <c r="TKM159" s="44"/>
      <c r="TKN159" s="44"/>
      <c r="TKO159" s="44"/>
      <c r="TKP159" s="44"/>
      <c r="TKQ159" s="44"/>
      <c r="TKR159" s="44"/>
      <c r="TKS159" s="44"/>
      <c r="TKT159" s="44"/>
      <c r="TKU159" s="44"/>
      <c r="TKV159" s="44"/>
      <c r="TKW159" s="44"/>
      <c r="TKX159" s="44"/>
      <c r="TKY159" s="44"/>
      <c r="TKZ159" s="44"/>
      <c r="TLA159" s="44"/>
      <c r="TLB159" s="44"/>
      <c r="TLC159" s="44"/>
      <c r="TLD159" s="44"/>
      <c r="TLE159" s="44"/>
      <c r="TLF159" s="44"/>
      <c r="TLG159" s="44"/>
      <c r="TLH159" s="44"/>
      <c r="TLI159" s="44"/>
      <c r="TLJ159" s="44"/>
      <c r="TLK159" s="44"/>
      <c r="TLL159" s="44"/>
      <c r="TLM159" s="44"/>
      <c r="TLN159" s="44"/>
      <c r="TLO159" s="44"/>
      <c r="TLP159" s="44"/>
      <c r="TLQ159" s="44"/>
      <c r="TLR159" s="44"/>
      <c r="TLS159" s="44"/>
      <c r="TLT159" s="44"/>
      <c r="TLU159" s="44"/>
      <c r="TLV159" s="44"/>
      <c r="TLW159" s="44"/>
      <c r="TLX159" s="44"/>
      <c r="TLY159" s="44"/>
      <c r="TLZ159" s="44"/>
      <c r="TMA159" s="44"/>
      <c r="TMB159" s="44"/>
      <c r="TMC159" s="44"/>
      <c r="TMD159" s="44"/>
      <c r="TME159" s="44"/>
      <c r="TMF159" s="44"/>
      <c r="TMG159" s="44"/>
      <c r="TMH159" s="44"/>
      <c r="TMI159" s="44"/>
      <c r="TMJ159" s="44"/>
      <c r="TMK159" s="44"/>
      <c r="TML159" s="44"/>
      <c r="TMM159" s="44"/>
      <c r="TMN159" s="44"/>
      <c r="TMO159" s="44"/>
      <c r="TMP159" s="44"/>
      <c r="TMQ159" s="44"/>
      <c r="TMR159" s="44"/>
      <c r="TMS159" s="44"/>
      <c r="TMT159" s="44"/>
      <c r="TMU159" s="44"/>
      <c r="TMV159" s="44"/>
      <c r="TMW159" s="44"/>
      <c r="TMX159" s="44"/>
      <c r="TMY159" s="44"/>
      <c r="TMZ159" s="44"/>
      <c r="TNA159" s="44"/>
      <c r="TNB159" s="44"/>
      <c r="TNC159" s="44"/>
      <c r="TND159" s="44"/>
      <c r="TNE159" s="44"/>
      <c r="TNF159" s="44"/>
      <c r="TNG159" s="44"/>
      <c r="TNH159" s="44"/>
      <c r="TNI159" s="44"/>
      <c r="TNJ159" s="44"/>
      <c r="TNK159" s="44"/>
      <c r="TNL159" s="44"/>
      <c r="TNM159" s="44"/>
      <c r="TNN159" s="44"/>
      <c r="TNO159" s="44"/>
      <c r="TNP159" s="44"/>
      <c r="TNQ159" s="44"/>
      <c r="TNR159" s="44"/>
      <c r="TNS159" s="44"/>
      <c r="TNT159" s="44"/>
      <c r="TNU159" s="44"/>
      <c r="TNV159" s="44"/>
      <c r="TNW159" s="44"/>
      <c r="TNX159" s="44"/>
      <c r="TNY159" s="44"/>
      <c r="TNZ159" s="44"/>
      <c r="TOA159" s="44"/>
      <c r="TOB159" s="44"/>
      <c r="TOC159" s="44"/>
      <c r="TOD159" s="44"/>
      <c r="TOE159" s="44"/>
      <c r="TOF159" s="44"/>
      <c r="TOG159" s="44"/>
      <c r="TOH159" s="44"/>
      <c r="TOI159" s="44"/>
      <c r="TOJ159" s="44"/>
      <c r="TOK159" s="44"/>
      <c r="TOL159" s="44"/>
      <c r="TOM159" s="44"/>
      <c r="TON159" s="44"/>
      <c r="TOO159" s="44"/>
      <c r="TOP159" s="44"/>
      <c r="TOQ159" s="44"/>
      <c r="TOR159" s="44"/>
      <c r="TOS159" s="44"/>
      <c r="TOT159" s="44"/>
      <c r="TOU159" s="44"/>
      <c r="TOV159" s="44"/>
      <c r="TOW159" s="44"/>
      <c r="TOX159" s="44"/>
      <c r="TOY159" s="44"/>
      <c r="TOZ159" s="44"/>
      <c r="TPA159" s="44"/>
      <c r="TPB159" s="44"/>
      <c r="TPC159" s="44"/>
      <c r="TPD159" s="44"/>
      <c r="TPE159" s="44"/>
      <c r="TPF159" s="44"/>
      <c r="TPG159" s="44"/>
      <c r="TPH159" s="44"/>
      <c r="TPI159" s="44"/>
      <c r="TPJ159" s="44"/>
      <c r="TPK159" s="44"/>
      <c r="TPL159" s="44"/>
      <c r="TPM159" s="44"/>
      <c r="TPN159" s="44"/>
      <c r="TPO159" s="44"/>
      <c r="TPP159" s="44"/>
      <c r="TPQ159" s="44"/>
      <c r="TPR159" s="44"/>
      <c r="TPS159" s="44"/>
      <c r="TPT159" s="44"/>
      <c r="TPU159" s="44"/>
      <c r="TPV159" s="44"/>
      <c r="TPW159" s="44"/>
      <c r="TPX159" s="44"/>
      <c r="TPY159" s="44"/>
      <c r="TPZ159" s="44"/>
      <c r="TQA159" s="44"/>
      <c r="TQB159" s="44"/>
      <c r="TQC159" s="44"/>
      <c r="TQD159" s="44"/>
      <c r="TQE159" s="44"/>
      <c r="TQF159" s="44"/>
      <c r="TQG159" s="44"/>
      <c r="TQH159" s="44"/>
      <c r="TQI159" s="44"/>
      <c r="TQJ159" s="44"/>
      <c r="TQK159" s="44"/>
      <c r="TQL159" s="44"/>
      <c r="TQM159" s="44"/>
      <c r="TQN159" s="44"/>
      <c r="TQO159" s="44"/>
      <c r="TQP159" s="44"/>
      <c r="TQQ159" s="44"/>
      <c r="TQR159" s="44"/>
      <c r="TQS159" s="44"/>
      <c r="TQT159" s="44"/>
      <c r="TQU159" s="44"/>
      <c r="TQV159" s="44"/>
      <c r="TQW159" s="44"/>
      <c r="TQX159" s="44"/>
      <c r="TQY159" s="44"/>
      <c r="TQZ159" s="44"/>
      <c r="TRA159" s="44"/>
      <c r="TRB159" s="44"/>
      <c r="TRC159" s="44"/>
      <c r="TRD159" s="44"/>
      <c r="TRE159" s="44"/>
      <c r="TRF159" s="44"/>
      <c r="TRG159" s="44"/>
      <c r="TRH159" s="44"/>
      <c r="TRI159" s="44"/>
      <c r="TRJ159" s="44"/>
      <c r="TRK159" s="44"/>
      <c r="TRL159" s="44"/>
      <c r="TRM159" s="44"/>
      <c r="TRN159" s="44"/>
      <c r="TRO159" s="44"/>
      <c r="TRP159" s="44"/>
      <c r="TRQ159" s="44"/>
      <c r="TRR159" s="44"/>
      <c r="TRS159" s="44"/>
      <c r="TRT159" s="44"/>
      <c r="TRU159" s="44"/>
      <c r="TRV159" s="44"/>
      <c r="TRW159" s="44"/>
      <c r="TRX159" s="44"/>
      <c r="TRY159" s="44"/>
      <c r="TRZ159" s="44"/>
      <c r="TSA159" s="44"/>
      <c r="TSB159" s="44"/>
      <c r="TSC159" s="44"/>
      <c r="TSD159" s="44"/>
      <c r="TSE159" s="44"/>
      <c r="TSF159" s="44"/>
      <c r="TSG159" s="44"/>
      <c r="TSH159" s="44"/>
      <c r="TSI159" s="44"/>
      <c r="TSJ159" s="44"/>
      <c r="TSK159" s="44"/>
      <c r="TSL159" s="44"/>
      <c r="TSM159" s="44"/>
      <c r="TSN159" s="44"/>
      <c r="TSO159" s="44"/>
      <c r="TSP159" s="44"/>
      <c r="TSQ159" s="44"/>
      <c r="TSR159" s="44"/>
      <c r="TSS159" s="44"/>
      <c r="TST159" s="44"/>
      <c r="TSU159" s="44"/>
      <c r="TSV159" s="44"/>
      <c r="TSW159" s="44"/>
      <c r="TSX159" s="44"/>
      <c r="TSY159" s="44"/>
      <c r="TSZ159" s="44"/>
      <c r="TTA159" s="44"/>
      <c r="TTB159" s="44"/>
      <c r="TTC159" s="44"/>
      <c r="TTD159" s="44"/>
      <c r="TTE159" s="44"/>
      <c r="TTF159" s="44"/>
      <c r="TTG159" s="44"/>
      <c r="TTH159" s="44"/>
      <c r="TTI159" s="44"/>
      <c r="TTJ159" s="44"/>
      <c r="TTK159" s="44"/>
      <c r="TTL159" s="44"/>
      <c r="TTM159" s="44"/>
      <c r="TTN159" s="44"/>
      <c r="TTO159" s="44"/>
      <c r="TTP159" s="44"/>
      <c r="TTQ159" s="44"/>
      <c r="TTR159" s="44"/>
      <c r="TTS159" s="44"/>
      <c r="TTT159" s="44"/>
      <c r="TTU159" s="44"/>
      <c r="TTV159" s="44"/>
      <c r="TTW159" s="44"/>
      <c r="TTX159" s="44"/>
      <c r="TTY159" s="44"/>
      <c r="TTZ159" s="44"/>
      <c r="TUA159" s="44"/>
      <c r="TUB159" s="44"/>
      <c r="TUC159" s="44"/>
      <c r="TUD159" s="44"/>
      <c r="TUE159" s="44"/>
      <c r="TUF159" s="44"/>
      <c r="TUG159" s="44"/>
      <c r="TUH159" s="44"/>
      <c r="TUI159" s="44"/>
      <c r="TUJ159" s="44"/>
      <c r="TUK159" s="44"/>
      <c r="TUL159" s="44"/>
      <c r="TUM159" s="44"/>
      <c r="TUN159" s="44"/>
      <c r="TUO159" s="44"/>
      <c r="TUP159" s="44"/>
      <c r="TUQ159" s="44"/>
      <c r="TUR159" s="44"/>
      <c r="TUS159" s="44"/>
      <c r="TUT159" s="44"/>
      <c r="TUU159" s="44"/>
      <c r="TUV159" s="44"/>
      <c r="TUW159" s="44"/>
      <c r="TUX159" s="44"/>
      <c r="TUY159" s="44"/>
      <c r="TUZ159" s="44"/>
      <c r="TVA159" s="44"/>
      <c r="TVB159" s="44"/>
      <c r="TVC159" s="44"/>
      <c r="TVD159" s="44"/>
      <c r="TVE159" s="44"/>
      <c r="TVF159" s="44"/>
      <c r="TVG159" s="44"/>
      <c r="TVH159" s="44"/>
      <c r="TVI159" s="44"/>
      <c r="TVJ159" s="44"/>
      <c r="TVK159" s="44"/>
      <c r="TVL159" s="44"/>
      <c r="TVM159" s="44"/>
      <c r="TVN159" s="44"/>
      <c r="TVO159" s="44"/>
      <c r="TVP159" s="44"/>
      <c r="TVQ159" s="44"/>
      <c r="TVR159" s="44"/>
      <c r="TVS159" s="44"/>
      <c r="TVT159" s="44"/>
      <c r="TVU159" s="44"/>
      <c r="TVV159" s="44"/>
      <c r="TVW159" s="44"/>
      <c r="TVX159" s="44"/>
      <c r="TVY159" s="44"/>
      <c r="TVZ159" s="44"/>
      <c r="TWA159" s="44"/>
      <c r="TWB159" s="44"/>
      <c r="TWC159" s="44"/>
      <c r="TWD159" s="44"/>
      <c r="TWE159" s="44"/>
      <c r="TWF159" s="44"/>
      <c r="TWG159" s="44"/>
      <c r="TWH159" s="44"/>
      <c r="TWI159" s="44"/>
      <c r="TWJ159" s="44"/>
      <c r="TWK159" s="44"/>
      <c r="TWL159" s="44"/>
      <c r="TWM159" s="44"/>
      <c r="TWN159" s="44"/>
      <c r="TWO159" s="44"/>
      <c r="TWP159" s="44"/>
      <c r="TWQ159" s="44"/>
      <c r="TWR159" s="44"/>
      <c r="TWS159" s="44"/>
      <c r="TWT159" s="44"/>
      <c r="TWU159" s="44"/>
      <c r="TWV159" s="44"/>
      <c r="TWW159" s="44"/>
      <c r="TWX159" s="44"/>
      <c r="TWY159" s="44"/>
      <c r="TWZ159" s="44"/>
      <c r="TXA159" s="44"/>
      <c r="TXB159" s="44"/>
      <c r="TXC159" s="44"/>
      <c r="TXD159" s="44"/>
      <c r="TXE159" s="44"/>
      <c r="TXF159" s="44"/>
      <c r="TXG159" s="44"/>
      <c r="TXH159" s="44"/>
      <c r="TXI159" s="44"/>
      <c r="TXJ159" s="44"/>
      <c r="TXK159" s="44"/>
      <c r="TXL159" s="44"/>
      <c r="TXM159" s="44"/>
      <c r="TXN159" s="44"/>
      <c r="TXO159" s="44"/>
      <c r="TXP159" s="44"/>
      <c r="TXQ159" s="44"/>
      <c r="TXR159" s="44"/>
      <c r="TXS159" s="44"/>
      <c r="TXT159" s="44"/>
      <c r="TXU159" s="44"/>
      <c r="TXV159" s="44"/>
      <c r="TXW159" s="44"/>
      <c r="TXX159" s="44"/>
      <c r="TXY159" s="44"/>
      <c r="TXZ159" s="44"/>
      <c r="TYA159" s="44"/>
      <c r="TYB159" s="44"/>
      <c r="TYC159" s="44"/>
      <c r="TYD159" s="44"/>
      <c r="TYE159" s="44"/>
      <c r="TYF159" s="44"/>
      <c r="TYG159" s="44"/>
      <c r="TYH159" s="44"/>
      <c r="TYI159" s="44"/>
      <c r="TYJ159" s="44"/>
      <c r="TYK159" s="44"/>
      <c r="TYL159" s="44"/>
      <c r="TYM159" s="44"/>
      <c r="TYN159" s="44"/>
      <c r="TYO159" s="44"/>
      <c r="TYP159" s="44"/>
      <c r="TYQ159" s="44"/>
      <c r="TYR159" s="44"/>
      <c r="TYS159" s="44"/>
      <c r="TYT159" s="44"/>
      <c r="TYU159" s="44"/>
      <c r="TYV159" s="44"/>
      <c r="TYW159" s="44"/>
      <c r="TYX159" s="44"/>
      <c r="TYY159" s="44"/>
      <c r="TYZ159" s="44"/>
      <c r="TZA159" s="44"/>
      <c r="TZB159" s="44"/>
      <c r="TZC159" s="44"/>
      <c r="TZD159" s="44"/>
      <c r="TZE159" s="44"/>
      <c r="TZF159" s="44"/>
      <c r="TZG159" s="44"/>
      <c r="TZH159" s="44"/>
      <c r="TZI159" s="44"/>
      <c r="TZJ159" s="44"/>
      <c r="TZK159" s="44"/>
      <c r="TZL159" s="44"/>
      <c r="TZM159" s="44"/>
      <c r="TZN159" s="44"/>
      <c r="TZO159" s="44"/>
      <c r="TZP159" s="44"/>
      <c r="TZQ159" s="44"/>
      <c r="TZR159" s="44"/>
      <c r="TZS159" s="44"/>
      <c r="TZT159" s="44"/>
      <c r="TZU159" s="44"/>
      <c r="TZV159" s="44"/>
      <c r="TZW159" s="44"/>
      <c r="TZX159" s="44"/>
      <c r="TZY159" s="44"/>
      <c r="TZZ159" s="44"/>
      <c r="UAA159" s="44"/>
      <c r="UAB159" s="44"/>
      <c r="UAC159" s="44"/>
      <c r="UAD159" s="44"/>
      <c r="UAE159" s="44"/>
      <c r="UAF159" s="44"/>
      <c r="UAG159" s="44"/>
      <c r="UAH159" s="44"/>
      <c r="UAI159" s="44"/>
      <c r="UAJ159" s="44"/>
      <c r="UAK159" s="44"/>
      <c r="UAL159" s="44"/>
      <c r="UAM159" s="44"/>
      <c r="UAN159" s="44"/>
      <c r="UAO159" s="44"/>
      <c r="UAP159" s="44"/>
      <c r="UAQ159" s="44"/>
      <c r="UAR159" s="44"/>
      <c r="UAS159" s="44"/>
      <c r="UAT159" s="44"/>
      <c r="UAU159" s="44"/>
      <c r="UAV159" s="44"/>
      <c r="UAW159" s="44"/>
      <c r="UAX159" s="44"/>
      <c r="UAY159" s="44"/>
      <c r="UAZ159" s="44"/>
      <c r="UBA159" s="44"/>
      <c r="UBB159" s="44"/>
      <c r="UBC159" s="44"/>
      <c r="UBD159" s="44"/>
      <c r="UBE159" s="44"/>
      <c r="UBF159" s="44"/>
      <c r="UBG159" s="44"/>
      <c r="UBH159" s="44"/>
      <c r="UBI159" s="44"/>
      <c r="UBJ159" s="44"/>
      <c r="UBK159" s="44"/>
      <c r="UBL159" s="44"/>
      <c r="UBM159" s="44"/>
      <c r="UBN159" s="44"/>
      <c r="UBO159" s="44"/>
      <c r="UBP159" s="44"/>
      <c r="UBQ159" s="44"/>
      <c r="UBR159" s="44"/>
      <c r="UBS159" s="44"/>
      <c r="UBT159" s="44"/>
      <c r="UBU159" s="44"/>
      <c r="UBV159" s="44"/>
      <c r="UBW159" s="44"/>
      <c r="UBX159" s="44"/>
      <c r="UBY159" s="44"/>
      <c r="UBZ159" s="44"/>
      <c r="UCA159" s="44"/>
      <c r="UCB159" s="44"/>
      <c r="UCC159" s="44"/>
      <c r="UCD159" s="44"/>
      <c r="UCE159" s="44"/>
      <c r="UCF159" s="44"/>
      <c r="UCG159" s="44"/>
      <c r="UCH159" s="44"/>
      <c r="UCI159" s="44"/>
      <c r="UCJ159" s="44"/>
      <c r="UCK159" s="44"/>
      <c r="UCL159" s="44"/>
      <c r="UCM159" s="44"/>
      <c r="UCN159" s="44"/>
      <c r="UCO159" s="44"/>
      <c r="UCP159" s="44"/>
      <c r="UCQ159" s="44"/>
      <c r="UCR159" s="44"/>
      <c r="UCS159" s="44"/>
      <c r="UCT159" s="44"/>
      <c r="UCU159" s="44"/>
      <c r="UCV159" s="44"/>
      <c r="UCW159" s="44"/>
      <c r="UCX159" s="44"/>
      <c r="UCY159" s="44"/>
      <c r="UCZ159" s="44"/>
      <c r="UDA159" s="44"/>
      <c r="UDB159" s="44"/>
      <c r="UDC159" s="44"/>
      <c r="UDD159" s="44"/>
      <c r="UDE159" s="44"/>
      <c r="UDF159" s="44"/>
      <c r="UDG159" s="44"/>
      <c r="UDH159" s="44"/>
      <c r="UDI159" s="44"/>
      <c r="UDJ159" s="44"/>
      <c r="UDK159" s="44"/>
      <c r="UDL159" s="44"/>
      <c r="UDM159" s="44"/>
      <c r="UDN159" s="44"/>
      <c r="UDO159" s="44"/>
      <c r="UDP159" s="44"/>
      <c r="UDQ159" s="44"/>
      <c r="UDR159" s="44"/>
      <c r="UDS159" s="44"/>
      <c r="UDT159" s="44"/>
      <c r="UDU159" s="44"/>
      <c r="UDV159" s="44"/>
      <c r="UDW159" s="44"/>
      <c r="UDX159" s="44"/>
      <c r="UDY159" s="44"/>
      <c r="UDZ159" s="44"/>
      <c r="UEA159" s="44"/>
      <c r="UEB159" s="44"/>
      <c r="UEC159" s="44"/>
      <c r="UED159" s="44"/>
      <c r="UEE159" s="44"/>
      <c r="UEF159" s="44"/>
      <c r="UEG159" s="44"/>
      <c r="UEH159" s="44"/>
      <c r="UEI159" s="44"/>
      <c r="UEJ159" s="44"/>
      <c r="UEK159" s="44"/>
      <c r="UEL159" s="44"/>
      <c r="UEM159" s="44"/>
      <c r="UEN159" s="44"/>
      <c r="UEO159" s="44"/>
      <c r="UEP159" s="44"/>
      <c r="UEQ159" s="44"/>
      <c r="UER159" s="44"/>
      <c r="UES159" s="44"/>
      <c r="UET159" s="44"/>
      <c r="UEU159" s="44"/>
      <c r="UEV159" s="44"/>
      <c r="UEW159" s="44"/>
      <c r="UEX159" s="44"/>
      <c r="UEY159" s="44"/>
      <c r="UEZ159" s="44"/>
      <c r="UFA159" s="44"/>
      <c r="UFB159" s="44"/>
      <c r="UFC159" s="44"/>
      <c r="UFD159" s="44"/>
      <c r="UFE159" s="44"/>
      <c r="UFF159" s="44"/>
      <c r="UFG159" s="44"/>
      <c r="UFH159" s="44"/>
      <c r="UFI159" s="44"/>
      <c r="UFJ159" s="44"/>
      <c r="UFK159" s="44"/>
      <c r="UFL159" s="44"/>
      <c r="UFM159" s="44"/>
      <c r="UFN159" s="44"/>
      <c r="UFO159" s="44"/>
      <c r="UFP159" s="44"/>
      <c r="UFQ159" s="44"/>
      <c r="UFR159" s="44"/>
      <c r="UFS159" s="44"/>
      <c r="UFT159" s="44"/>
      <c r="UFU159" s="44"/>
      <c r="UFV159" s="44"/>
      <c r="UFW159" s="44"/>
      <c r="UFX159" s="44"/>
      <c r="UFY159" s="44"/>
      <c r="UFZ159" s="44"/>
      <c r="UGA159" s="44"/>
      <c r="UGB159" s="44"/>
      <c r="UGC159" s="44"/>
      <c r="UGD159" s="44"/>
      <c r="UGE159" s="44"/>
      <c r="UGF159" s="44"/>
      <c r="UGG159" s="44"/>
      <c r="UGH159" s="44"/>
      <c r="UGI159" s="44"/>
      <c r="UGJ159" s="44"/>
      <c r="UGK159" s="44"/>
      <c r="UGL159" s="44"/>
      <c r="UGM159" s="44"/>
      <c r="UGN159" s="44"/>
      <c r="UGO159" s="44"/>
      <c r="UGP159" s="44"/>
      <c r="UGQ159" s="44"/>
      <c r="UGR159" s="44"/>
      <c r="UGS159" s="44"/>
      <c r="UGT159" s="44"/>
      <c r="UGU159" s="44"/>
      <c r="UGV159" s="44"/>
      <c r="UGW159" s="44"/>
      <c r="UGX159" s="44"/>
      <c r="UGY159" s="44"/>
      <c r="UGZ159" s="44"/>
      <c r="UHA159" s="44"/>
      <c r="UHB159" s="44"/>
      <c r="UHC159" s="44"/>
      <c r="UHD159" s="44"/>
      <c r="UHE159" s="44"/>
      <c r="UHF159" s="44"/>
      <c r="UHG159" s="44"/>
      <c r="UHH159" s="44"/>
      <c r="UHI159" s="44"/>
      <c r="UHJ159" s="44"/>
      <c r="UHK159" s="44"/>
      <c r="UHL159" s="44"/>
      <c r="UHM159" s="44"/>
      <c r="UHN159" s="44"/>
      <c r="UHO159" s="44"/>
      <c r="UHP159" s="44"/>
      <c r="UHQ159" s="44"/>
      <c r="UHR159" s="44"/>
      <c r="UHS159" s="44"/>
      <c r="UHT159" s="44"/>
      <c r="UHU159" s="44"/>
      <c r="UHV159" s="44"/>
      <c r="UHW159" s="44"/>
      <c r="UHX159" s="44"/>
      <c r="UHY159" s="44"/>
      <c r="UHZ159" s="44"/>
      <c r="UIA159" s="44"/>
      <c r="UIB159" s="44"/>
      <c r="UIC159" s="44"/>
      <c r="UID159" s="44"/>
      <c r="UIE159" s="44"/>
      <c r="UIF159" s="44"/>
      <c r="UIG159" s="44"/>
      <c r="UIH159" s="44"/>
      <c r="UII159" s="44"/>
      <c r="UIJ159" s="44"/>
      <c r="UIK159" s="44"/>
      <c r="UIL159" s="44"/>
      <c r="UIM159" s="44"/>
      <c r="UIN159" s="44"/>
      <c r="UIO159" s="44"/>
      <c r="UIP159" s="44"/>
      <c r="UIQ159" s="44"/>
      <c r="UIR159" s="44"/>
      <c r="UIS159" s="44"/>
      <c r="UIT159" s="44"/>
      <c r="UIU159" s="44"/>
      <c r="UIV159" s="44"/>
      <c r="UIW159" s="44"/>
      <c r="UIX159" s="44"/>
      <c r="UIY159" s="44"/>
      <c r="UIZ159" s="44"/>
      <c r="UJA159" s="44"/>
      <c r="UJB159" s="44"/>
      <c r="UJC159" s="44"/>
      <c r="UJD159" s="44"/>
      <c r="UJE159" s="44"/>
      <c r="UJF159" s="44"/>
      <c r="UJG159" s="44"/>
      <c r="UJH159" s="44"/>
      <c r="UJI159" s="44"/>
      <c r="UJJ159" s="44"/>
      <c r="UJK159" s="44"/>
      <c r="UJL159" s="44"/>
      <c r="UJM159" s="44"/>
      <c r="UJN159" s="44"/>
      <c r="UJO159" s="44"/>
      <c r="UJP159" s="44"/>
      <c r="UJQ159" s="44"/>
      <c r="UJR159" s="44"/>
      <c r="UJS159" s="44"/>
      <c r="UJT159" s="44"/>
      <c r="UJU159" s="44"/>
      <c r="UJV159" s="44"/>
      <c r="UJW159" s="44"/>
      <c r="UJX159" s="44"/>
      <c r="UJY159" s="44"/>
      <c r="UJZ159" s="44"/>
      <c r="UKA159" s="44"/>
      <c r="UKB159" s="44"/>
      <c r="UKC159" s="44"/>
      <c r="UKD159" s="44"/>
      <c r="UKE159" s="44"/>
      <c r="UKF159" s="44"/>
      <c r="UKG159" s="44"/>
      <c r="UKH159" s="44"/>
      <c r="UKI159" s="44"/>
      <c r="UKJ159" s="44"/>
      <c r="UKK159" s="44"/>
      <c r="UKL159" s="44"/>
      <c r="UKM159" s="44"/>
      <c r="UKN159" s="44"/>
      <c r="UKO159" s="44"/>
      <c r="UKP159" s="44"/>
      <c r="UKQ159" s="44"/>
      <c r="UKR159" s="44"/>
      <c r="UKS159" s="44"/>
      <c r="UKT159" s="44"/>
      <c r="UKU159" s="44"/>
      <c r="UKV159" s="44"/>
      <c r="UKW159" s="44"/>
      <c r="UKX159" s="44"/>
      <c r="UKY159" s="44"/>
      <c r="UKZ159" s="44"/>
      <c r="ULA159" s="44"/>
      <c r="ULB159" s="44"/>
      <c r="ULC159" s="44"/>
      <c r="ULD159" s="44"/>
      <c r="ULE159" s="44"/>
      <c r="ULF159" s="44"/>
      <c r="ULG159" s="44"/>
      <c r="ULH159" s="44"/>
      <c r="ULI159" s="44"/>
      <c r="ULJ159" s="44"/>
      <c r="ULK159" s="44"/>
      <c r="ULL159" s="44"/>
      <c r="ULM159" s="44"/>
      <c r="ULN159" s="44"/>
      <c r="ULO159" s="44"/>
      <c r="ULP159" s="44"/>
      <c r="ULQ159" s="44"/>
      <c r="ULR159" s="44"/>
      <c r="ULS159" s="44"/>
      <c r="ULT159" s="44"/>
      <c r="ULU159" s="44"/>
      <c r="ULV159" s="44"/>
      <c r="ULW159" s="44"/>
      <c r="ULX159" s="44"/>
      <c r="ULY159" s="44"/>
      <c r="ULZ159" s="44"/>
      <c r="UMA159" s="44"/>
      <c r="UMB159" s="44"/>
      <c r="UMC159" s="44"/>
      <c r="UMD159" s="44"/>
      <c r="UME159" s="44"/>
      <c r="UMF159" s="44"/>
      <c r="UMG159" s="44"/>
      <c r="UMH159" s="44"/>
      <c r="UMI159" s="44"/>
      <c r="UMJ159" s="44"/>
      <c r="UMK159" s="44"/>
      <c r="UML159" s="44"/>
      <c r="UMM159" s="44"/>
      <c r="UMN159" s="44"/>
      <c r="UMO159" s="44"/>
      <c r="UMP159" s="44"/>
      <c r="UMQ159" s="44"/>
      <c r="UMR159" s="44"/>
      <c r="UMS159" s="44"/>
      <c r="UMT159" s="44"/>
      <c r="UMU159" s="44"/>
      <c r="UMV159" s="44"/>
      <c r="UMW159" s="44"/>
      <c r="UMX159" s="44"/>
      <c r="UMY159" s="44"/>
      <c r="UMZ159" s="44"/>
      <c r="UNA159" s="44"/>
      <c r="UNB159" s="44"/>
      <c r="UNC159" s="44"/>
      <c r="UND159" s="44"/>
      <c r="UNE159" s="44"/>
      <c r="UNF159" s="44"/>
      <c r="UNG159" s="44"/>
      <c r="UNH159" s="44"/>
      <c r="UNI159" s="44"/>
      <c r="UNJ159" s="44"/>
      <c r="UNK159" s="44"/>
      <c r="UNL159" s="44"/>
      <c r="UNM159" s="44"/>
      <c r="UNN159" s="44"/>
      <c r="UNO159" s="44"/>
      <c r="UNP159" s="44"/>
      <c r="UNQ159" s="44"/>
      <c r="UNR159" s="44"/>
      <c r="UNS159" s="44"/>
      <c r="UNT159" s="44"/>
      <c r="UNU159" s="44"/>
      <c r="UNV159" s="44"/>
      <c r="UNW159" s="44"/>
      <c r="UNX159" s="44"/>
      <c r="UNY159" s="44"/>
      <c r="UNZ159" s="44"/>
      <c r="UOA159" s="44"/>
      <c r="UOB159" s="44"/>
      <c r="UOC159" s="44"/>
      <c r="UOD159" s="44"/>
      <c r="UOE159" s="44"/>
      <c r="UOF159" s="44"/>
      <c r="UOG159" s="44"/>
      <c r="UOH159" s="44"/>
      <c r="UOI159" s="44"/>
      <c r="UOJ159" s="44"/>
      <c r="UOK159" s="44"/>
      <c r="UOL159" s="44"/>
      <c r="UOM159" s="44"/>
      <c r="UON159" s="44"/>
      <c r="UOO159" s="44"/>
      <c r="UOP159" s="44"/>
      <c r="UOQ159" s="44"/>
      <c r="UOR159" s="44"/>
      <c r="UOS159" s="44"/>
      <c r="UOT159" s="44"/>
      <c r="UOU159" s="44"/>
      <c r="UOV159" s="44"/>
      <c r="UOW159" s="44"/>
      <c r="UOX159" s="44"/>
      <c r="UOY159" s="44"/>
      <c r="UOZ159" s="44"/>
      <c r="UPA159" s="44"/>
      <c r="UPB159" s="44"/>
      <c r="UPC159" s="44"/>
      <c r="UPD159" s="44"/>
      <c r="UPE159" s="44"/>
      <c r="UPF159" s="44"/>
      <c r="UPG159" s="44"/>
      <c r="UPH159" s="44"/>
      <c r="UPI159" s="44"/>
      <c r="UPJ159" s="44"/>
      <c r="UPK159" s="44"/>
      <c r="UPL159" s="44"/>
      <c r="UPM159" s="44"/>
      <c r="UPN159" s="44"/>
      <c r="UPO159" s="44"/>
      <c r="UPP159" s="44"/>
      <c r="UPQ159" s="44"/>
      <c r="UPR159" s="44"/>
      <c r="UPS159" s="44"/>
      <c r="UPT159" s="44"/>
      <c r="UPU159" s="44"/>
      <c r="UPV159" s="44"/>
      <c r="UPW159" s="44"/>
      <c r="UPX159" s="44"/>
      <c r="UPY159" s="44"/>
      <c r="UPZ159" s="44"/>
      <c r="UQA159" s="44"/>
      <c r="UQB159" s="44"/>
      <c r="UQC159" s="44"/>
      <c r="UQD159" s="44"/>
      <c r="UQE159" s="44"/>
      <c r="UQF159" s="44"/>
      <c r="UQG159" s="44"/>
      <c r="UQH159" s="44"/>
      <c r="UQI159" s="44"/>
      <c r="UQJ159" s="44"/>
      <c r="UQK159" s="44"/>
      <c r="UQL159" s="44"/>
      <c r="UQM159" s="44"/>
      <c r="UQN159" s="44"/>
      <c r="UQO159" s="44"/>
      <c r="UQP159" s="44"/>
      <c r="UQQ159" s="44"/>
      <c r="UQR159" s="44"/>
      <c r="UQS159" s="44"/>
      <c r="UQT159" s="44"/>
      <c r="UQU159" s="44"/>
      <c r="UQV159" s="44"/>
      <c r="UQW159" s="44"/>
      <c r="UQX159" s="44"/>
      <c r="UQY159" s="44"/>
      <c r="UQZ159" s="44"/>
      <c r="URA159" s="44"/>
      <c r="URB159" s="44"/>
      <c r="URC159" s="44"/>
      <c r="URD159" s="44"/>
      <c r="URE159" s="44"/>
      <c r="URF159" s="44"/>
      <c r="URG159" s="44"/>
      <c r="URH159" s="44"/>
      <c r="URI159" s="44"/>
      <c r="URJ159" s="44"/>
      <c r="URK159" s="44"/>
      <c r="URL159" s="44"/>
      <c r="URM159" s="44"/>
      <c r="URN159" s="44"/>
      <c r="URO159" s="44"/>
      <c r="URP159" s="44"/>
      <c r="URQ159" s="44"/>
      <c r="URR159" s="44"/>
      <c r="URS159" s="44"/>
      <c r="URT159" s="44"/>
      <c r="URU159" s="44"/>
      <c r="URV159" s="44"/>
      <c r="URW159" s="44"/>
      <c r="URX159" s="44"/>
      <c r="URY159" s="44"/>
      <c r="URZ159" s="44"/>
      <c r="USA159" s="44"/>
      <c r="USB159" s="44"/>
      <c r="USC159" s="44"/>
      <c r="USD159" s="44"/>
      <c r="USE159" s="44"/>
      <c r="USF159" s="44"/>
      <c r="USG159" s="44"/>
      <c r="USH159" s="44"/>
      <c r="USI159" s="44"/>
      <c r="USJ159" s="44"/>
      <c r="USK159" s="44"/>
      <c r="USL159" s="44"/>
      <c r="USM159" s="44"/>
      <c r="USN159" s="44"/>
      <c r="USO159" s="44"/>
      <c r="USP159" s="44"/>
      <c r="USQ159" s="44"/>
      <c r="USR159" s="44"/>
      <c r="USS159" s="44"/>
      <c r="UST159" s="44"/>
      <c r="USU159" s="44"/>
      <c r="USV159" s="44"/>
      <c r="USW159" s="44"/>
      <c r="USX159" s="44"/>
      <c r="USY159" s="44"/>
      <c r="USZ159" s="44"/>
      <c r="UTA159" s="44"/>
      <c r="UTB159" s="44"/>
      <c r="UTC159" s="44"/>
      <c r="UTD159" s="44"/>
      <c r="UTE159" s="44"/>
      <c r="UTF159" s="44"/>
      <c r="UTG159" s="44"/>
      <c r="UTH159" s="44"/>
      <c r="UTI159" s="44"/>
      <c r="UTJ159" s="44"/>
      <c r="UTK159" s="44"/>
      <c r="UTL159" s="44"/>
      <c r="UTM159" s="44"/>
      <c r="UTN159" s="44"/>
      <c r="UTO159" s="44"/>
      <c r="UTP159" s="44"/>
      <c r="UTQ159" s="44"/>
      <c r="UTR159" s="44"/>
      <c r="UTS159" s="44"/>
      <c r="UTT159" s="44"/>
      <c r="UTU159" s="44"/>
      <c r="UTV159" s="44"/>
      <c r="UTW159" s="44"/>
      <c r="UTX159" s="44"/>
      <c r="UTY159" s="44"/>
      <c r="UTZ159" s="44"/>
      <c r="UUA159" s="44"/>
      <c r="UUB159" s="44"/>
      <c r="UUC159" s="44"/>
      <c r="UUD159" s="44"/>
      <c r="UUE159" s="44"/>
      <c r="UUF159" s="44"/>
      <c r="UUG159" s="44"/>
      <c r="UUH159" s="44"/>
      <c r="UUI159" s="44"/>
      <c r="UUJ159" s="44"/>
      <c r="UUK159" s="44"/>
      <c r="UUL159" s="44"/>
      <c r="UUM159" s="44"/>
      <c r="UUN159" s="44"/>
      <c r="UUO159" s="44"/>
      <c r="UUP159" s="44"/>
      <c r="UUQ159" s="44"/>
      <c r="UUR159" s="44"/>
      <c r="UUS159" s="44"/>
      <c r="UUT159" s="44"/>
      <c r="UUU159" s="44"/>
      <c r="UUV159" s="44"/>
      <c r="UUW159" s="44"/>
      <c r="UUX159" s="44"/>
      <c r="UUY159" s="44"/>
      <c r="UUZ159" s="44"/>
      <c r="UVA159" s="44"/>
      <c r="UVB159" s="44"/>
      <c r="UVC159" s="44"/>
      <c r="UVD159" s="44"/>
      <c r="UVE159" s="44"/>
      <c r="UVF159" s="44"/>
      <c r="UVG159" s="44"/>
      <c r="UVH159" s="44"/>
      <c r="UVI159" s="44"/>
      <c r="UVJ159" s="44"/>
      <c r="UVK159" s="44"/>
      <c r="UVL159" s="44"/>
      <c r="UVM159" s="44"/>
      <c r="UVN159" s="44"/>
      <c r="UVO159" s="44"/>
      <c r="UVP159" s="44"/>
      <c r="UVQ159" s="44"/>
      <c r="UVR159" s="44"/>
      <c r="UVS159" s="44"/>
      <c r="UVT159" s="44"/>
      <c r="UVU159" s="44"/>
      <c r="UVV159" s="44"/>
      <c r="UVW159" s="44"/>
      <c r="UVX159" s="44"/>
      <c r="UVY159" s="44"/>
      <c r="UVZ159" s="44"/>
      <c r="UWA159" s="44"/>
      <c r="UWB159" s="44"/>
      <c r="UWC159" s="44"/>
      <c r="UWD159" s="44"/>
      <c r="UWE159" s="44"/>
      <c r="UWF159" s="44"/>
      <c r="UWG159" s="44"/>
      <c r="UWH159" s="44"/>
      <c r="UWI159" s="44"/>
      <c r="UWJ159" s="44"/>
      <c r="UWK159" s="44"/>
      <c r="UWL159" s="44"/>
      <c r="UWM159" s="44"/>
      <c r="UWN159" s="44"/>
      <c r="UWO159" s="44"/>
      <c r="UWP159" s="44"/>
      <c r="UWQ159" s="44"/>
      <c r="UWR159" s="44"/>
      <c r="UWS159" s="44"/>
      <c r="UWT159" s="44"/>
      <c r="UWU159" s="44"/>
      <c r="UWV159" s="44"/>
      <c r="UWW159" s="44"/>
      <c r="UWX159" s="44"/>
      <c r="UWY159" s="44"/>
      <c r="UWZ159" s="44"/>
      <c r="UXA159" s="44"/>
      <c r="UXB159" s="44"/>
      <c r="UXC159" s="44"/>
      <c r="UXD159" s="44"/>
      <c r="UXE159" s="44"/>
      <c r="UXF159" s="44"/>
      <c r="UXG159" s="44"/>
      <c r="UXH159" s="44"/>
      <c r="UXI159" s="44"/>
      <c r="UXJ159" s="44"/>
      <c r="UXK159" s="44"/>
      <c r="UXL159" s="44"/>
      <c r="UXM159" s="44"/>
      <c r="UXN159" s="44"/>
      <c r="UXO159" s="44"/>
      <c r="UXP159" s="44"/>
      <c r="UXQ159" s="44"/>
      <c r="UXR159" s="44"/>
      <c r="UXS159" s="44"/>
      <c r="UXT159" s="44"/>
      <c r="UXU159" s="44"/>
      <c r="UXV159" s="44"/>
      <c r="UXW159" s="44"/>
      <c r="UXX159" s="44"/>
      <c r="UXY159" s="44"/>
      <c r="UXZ159" s="44"/>
      <c r="UYA159" s="44"/>
      <c r="UYB159" s="44"/>
      <c r="UYC159" s="44"/>
      <c r="UYD159" s="44"/>
      <c r="UYE159" s="44"/>
      <c r="UYF159" s="44"/>
      <c r="UYG159" s="44"/>
      <c r="UYH159" s="44"/>
      <c r="UYI159" s="44"/>
      <c r="UYJ159" s="44"/>
      <c r="UYK159" s="44"/>
      <c r="UYL159" s="44"/>
      <c r="UYM159" s="44"/>
      <c r="UYN159" s="44"/>
      <c r="UYO159" s="44"/>
      <c r="UYP159" s="44"/>
      <c r="UYQ159" s="44"/>
      <c r="UYR159" s="44"/>
      <c r="UYS159" s="44"/>
      <c r="UYT159" s="44"/>
      <c r="UYU159" s="44"/>
      <c r="UYV159" s="44"/>
      <c r="UYW159" s="44"/>
      <c r="UYX159" s="44"/>
      <c r="UYY159" s="44"/>
      <c r="UYZ159" s="44"/>
      <c r="UZA159" s="44"/>
      <c r="UZB159" s="44"/>
      <c r="UZC159" s="44"/>
      <c r="UZD159" s="44"/>
      <c r="UZE159" s="44"/>
      <c r="UZF159" s="44"/>
      <c r="UZG159" s="44"/>
      <c r="UZH159" s="44"/>
      <c r="UZI159" s="44"/>
      <c r="UZJ159" s="44"/>
      <c r="UZK159" s="44"/>
      <c r="UZL159" s="44"/>
      <c r="UZM159" s="44"/>
      <c r="UZN159" s="44"/>
      <c r="UZO159" s="44"/>
      <c r="UZP159" s="44"/>
      <c r="UZQ159" s="44"/>
      <c r="UZR159" s="44"/>
      <c r="UZS159" s="44"/>
      <c r="UZT159" s="44"/>
      <c r="UZU159" s="44"/>
      <c r="UZV159" s="44"/>
      <c r="UZW159" s="44"/>
      <c r="UZX159" s="44"/>
      <c r="UZY159" s="44"/>
      <c r="UZZ159" s="44"/>
      <c r="VAA159" s="44"/>
      <c r="VAB159" s="44"/>
      <c r="VAC159" s="44"/>
      <c r="VAD159" s="44"/>
      <c r="VAE159" s="44"/>
      <c r="VAF159" s="44"/>
      <c r="VAG159" s="44"/>
      <c r="VAH159" s="44"/>
      <c r="VAI159" s="44"/>
      <c r="VAJ159" s="44"/>
      <c r="VAK159" s="44"/>
      <c r="VAL159" s="44"/>
      <c r="VAM159" s="44"/>
      <c r="VAN159" s="44"/>
      <c r="VAO159" s="44"/>
      <c r="VAP159" s="44"/>
      <c r="VAQ159" s="44"/>
      <c r="VAR159" s="44"/>
      <c r="VAS159" s="44"/>
      <c r="VAT159" s="44"/>
      <c r="VAU159" s="44"/>
      <c r="VAV159" s="44"/>
      <c r="VAW159" s="44"/>
      <c r="VAX159" s="44"/>
      <c r="VAY159" s="44"/>
      <c r="VAZ159" s="44"/>
      <c r="VBA159" s="44"/>
      <c r="VBB159" s="44"/>
      <c r="VBC159" s="44"/>
      <c r="VBD159" s="44"/>
      <c r="VBE159" s="44"/>
      <c r="VBF159" s="44"/>
      <c r="VBG159" s="44"/>
      <c r="VBH159" s="44"/>
      <c r="VBI159" s="44"/>
      <c r="VBJ159" s="44"/>
      <c r="VBK159" s="44"/>
      <c r="VBL159" s="44"/>
      <c r="VBM159" s="44"/>
      <c r="VBN159" s="44"/>
      <c r="VBO159" s="44"/>
      <c r="VBP159" s="44"/>
      <c r="VBQ159" s="44"/>
      <c r="VBR159" s="44"/>
      <c r="VBS159" s="44"/>
      <c r="VBT159" s="44"/>
      <c r="VBU159" s="44"/>
      <c r="VBV159" s="44"/>
      <c r="VBW159" s="44"/>
      <c r="VBX159" s="44"/>
      <c r="VBY159" s="44"/>
      <c r="VBZ159" s="44"/>
      <c r="VCA159" s="44"/>
      <c r="VCB159" s="44"/>
      <c r="VCC159" s="44"/>
      <c r="VCD159" s="44"/>
      <c r="VCE159" s="44"/>
      <c r="VCF159" s="44"/>
      <c r="VCG159" s="44"/>
      <c r="VCH159" s="44"/>
      <c r="VCI159" s="44"/>
      <c r="VCJ159" s="44"/>
      <c r="VCK159" s="44"/>
      <c r="VCL159" s="44"/>
      <c r="VCM159" s="44"/>
      <c r="VCN159" s="44"/>
      <c r="VCO159" s="44"/>
      <c r="VCP159" s="44"/>
      <c r="VCQ159" s="44"/>
      <c r="VCR159" s="44"/>
      <c r="VCS159" s="44"/>
      <c r="VCT159" s="44"/>
      <c r="VCU159" s="44"/>
      <c r="VCV159" s="44"/>
      <c r="VCW159" s="44"/>
      <c r="VCX159" s="44"/>
      <c r="VCY159" s="44"/>
      <c r="VCZ159" s="44"/>
      <c r="VDA159" s="44"/>
      <c r="VDB159" s="44"/>
      <c r="VDC159" s="44"/>
      <c r="VDD159" s="44"/>
      <c r="VDE159" s="44"/>
      <c r="VDF159" s="44"/>
      <c r="VDG159" s="44"/>
      <c r="VDH159" s="44"/>
      <c r="VDI159" s="44"/>
      <c r="VDJ159" s="44"/>
      <c r="VDK159" s="44"/>
      <c r="VDL159" s="44"/>
      <c r="VDM159" s="44"/>
      <c r="VDN159" s="44"/>
      <c r="VDO159" s="44"/>
      <c r="VDP159" s="44"/>
      <c r="VDQ159" s="44"/>
      <c r="VDR159" s="44"/>
      <c r="VDS159" s="44"/>
      <c r="VDT159" s="44"/>
      <c r="VDU159" s="44"/>
      <c r="VDV159" s="44"/>
      <c r="VDW159" s="44"/>
      <c r="VDX159" s="44"/>
      <c r="VDY159" s="44"/>
      <c r="VDZ159" s="44"/>
      <c r="VEA159" s="44"/>
      <c r="VEB159" s="44"/>
      <c r="VEC159" s="44"/>
      <c r="VED159" s="44"/>
      <c r="VEE159" s="44"/>
      <c r="VEF159" s="44"/>
      <c r="VEG159" s="44"/>
      <c r="VEH159" s="44"/>
      <c r="VEI159" s="44"/>
      <c r="VEJ159" s="44"/>
      <c r="VEK159" s="44"/>
      <c r="VEL159" s="44"/>
      <c r="VEM159" s="44"/>
      <c r="VEN159" s="44"/>
      <c r="VEO159" s="44"/>
      <c r="VEP159" s="44"/>
      <c r="VEQ159" s="44"/>
      <c r="VER159" s="44"/>
      <c r="VES159" s="44"/>
      <c r="VET159" s="44"/>
      <c r="VEU159" s="44"/>
      <c r="VEV159" s="44"/>
      <c r="VEW159" s="44"/>
      <c r="VEX159" s="44"/>
      <c r="VEY159" s="44"/>
      <c r="VEZ159" s="44"/>
      <c r="VFA159" s="44"/>
      <c r="VFB159" s="44"/>
      <c r="VFC159" s="44"/>
      <c r="VFD159" s="44"/>
      <c r="VFE159" s="44"/>
      <c r="VFF159" s="44"/>
      <c r="VFG159" s="44"/>
      <c r="VFH159" s="44"/>
      <c r="VFI159" s="44"/>
      <c r="VFJ159" s="44"/>
      <c r="VFK159" s="44"/>
      <c r="VFL159" s="44"/>
      <c r="VFM159" s="44"/>
      <c r="VFN159" s="44"/>
      <c r="VFO159" s="44"/>
      <c r="VFP159" s="44"/>
      <c r="VFQ159" s="44"/>
      <c r="VFR159" s="44"/>
      <c r="VFS159" s="44"/>
      <c r="VFT159" s="44"/>
      <c r="VFU159" s="44"/>
      <c r="VFV159" s="44"/>
      <c r="VFW159" s="44"/>
      <c r="VFX159" s="44"/>
      <c r="VFY159" s="44"/>
      <c r="VFZ159" s="44"/>
      <c r="VGA159" s="44"/>
      <c r="VGB159" s="44"/>
      <c r="VGC159" s="44"/>
      <c r="VGD159" s="44"/>
      <c r="VGE159" s="44"/>
      <c r="VGF159" s="44"/>
      <c r="VGG159" s="44"/>
      <c r="VGH159" s="44"/>
      <c r="VGI159" s="44"/>
      <c r="VGJ159" s="44"/>
      <c r="VGK159" s="44"/>
      <c r="VGL159" s="44"/>
      <c r="VGM159" s="44"/>
      <c r="VGN159" s="44"/>
      <c r="VGO159" s="44"/>
      <c r="VGP159" s="44"/>
      <c r="VGQ159" s="44"/>
      <c r="VGR159" s="44"/>
      <c r="VGS159" s="44"/>
      <c r="VGT159" s="44"/>
      <c r="VGU159" s="44"/>
      <c r="VGV159" s="44"/>
      <c r="VGW159" s="44"/>
      <c r="VGX159" s="44"/>
      <c r="VGY159" s="44"/>
      <c r="VGZ159" s="44"/>
      <c r="VHA159" s="44"/>
      <c r="VHB159" s="44"/>
      <c r="VHC159" s="44"/>
      <c r="VHD159" s="44"/>
      <c r="VHE159" s="44"/>
      <c r="VHF159" s="44"/>
      <c r="VHG159" s="44"/>
      <c r="VHH159" s="44"/>
      <c r="VHI159" s="44"/>
      <c r="VHJ159" s="44"/>
      <c r="VHK159" s="44"/>
      <c r="VHL159" s="44"/>
      <c r="VHM159" s="44"/>
      <c r="VHN159" s="44"/>
      <c r="VHO159" s="44"/>
      <c r="VHP159" s="44"/>
      <c r="VHQ159" s="44"/>
      <c r="VHR159" s="44"/>
      <c r="VHS159" s="44"/>
      <c r="VHT159" s="44"/>
      <c r="VHU159" s="44"/>
      <c r="VHV159" s="44"/>
      <c r="VHW159" s="44"/>
      <c r="VHX159" s="44"/>
      <c r="VHY159" s="44"/>
      <c r="VHZ159" s="44"/>
      <c r="VIA159" s="44"/>
      <c r="VIB159" s="44"/>
      <c r="VIC159" s="44"/>
      <c r="VID159" s="44"/>
      <c r="VIE159" s="44"/>
      <c r="VIF159" s="44"/>
      <c r="VIG159" s="44"/>
      <c r="VIH159" s="44"/>
      <c r="VII159" s="44"/>
      <c r="VIJ159" s="44"/>
      <c r="VIK159" s="44"/>
      <c r="VIL159" s="44"/>
      <c r="VIM159" s="44"/>
      <c r="VIN159" s="44"/>
      <c r="VIO159" s="44"/>
      <c r="VIP159" s="44"/>
      <c r="VIQ159" s="44"/>
      <c r="VIR159" s="44"/>
      <c r="VIS159" s="44"/>
      <c r="VIT159" s="44"/>
      <c r="VIU159" s="44"/>
      <c r="VIV159" s="44"/>
      <c r="VIW159" s="44"/>
      <c r="VIX159" s="44"/>
      <c r="VIY159" s="44"/>
      <c r="VIZ159" s="44"/>
      <c r="VJA159" s="44"/>
      <c r="VJB159" s="44"/>
      <c r="VJC159" s="44"/>
      <c r="VJD159" s="44"/>
      <c r="VJE159" s="44"/>
      <c r="VJF159" s="44"/>
      <c r="VJG159" s="44"/>
      <c r="VJH159" s="44"/>
      <c r="VJI159" s="44"/>
      <c r="VJJ159" s="44"/>
      <c r="VJK159" s="44"/>
      <c r="VJL159" s="44"/>
      <c r="VJM159" s="44"/>
      <c r="VJN159" s="44"/>
      <c r="VJO159" s="44"/>
      <c r="VJP159" s="44"/>
      <c r="VJQ159" s="44"/>
      <c r="VJR159" s="44"/>
      <c r="VJS159" s="44"/>
      <c r="VJT159" s="44"/>
      <c r="VJU159" s="44"/>
      <c r="VJV159" s="44"/>
      <c r="VJW159" s="44"/>
      <c r="VJX159" s="44"/>
      <c r="VJY159" s="44"/>
      <c r="VJZ159" s="44"/>
      <c r="VKA159" s="44"/>
      <c r="VKB159" s="44"/>
      <c r="VKC159" s="44"/>
      <c r="VKD159" s="44"/>
      <c r="VKE159" s="44"/>
      <c r="VKF159" s="44"/>
      <c r="VKG159" s="44"/>
      <c r="VKH159" s="44"/>
      <c r="VKI159" s="44"/>
      <c r="VKJ159" s="44"/>
      <c r="VKK159" s="44"/>
      <c r="VKL159" s="44"/>
      <c r="VKM159" s="44"/>
      <c r="VKN159" s="44"/>
      <c r="VKO159" s="44"/>
      <c r="VKP159" s="44"/>
      <c r="VKQ159" s="44"/>
      <c r="VKR159" s="44"/>
      <c r="VKS159" s="44"/>
      <c r="VKT159" s="44"/>
      <c r="VKU159" s="44"/>
      <c r="VKV159" s="44"/>
      <c r="VKW159" s="44"/>
      <c r="VKX159" s="44"/>
      <c r="VKY159" s="44"/>
      <c r="VKZ159" s="44"/>
      <c r="VLA159" s="44"/>
      <c r="VLB159" s="44"/>
      <c r="VLC159" s="44"/>
      <c r="VLD159" s="44"/>
      <c r="VLE159" s="44"/>
      <c r="VLF159" s="44"/>
      <c r="VLG159" s="44"/>
      <c r="VLH159" s="44"/>
      <c r="VLI159" s="44"/>
      <c r="VLJ159" s="44"/>
      <c r="VLK159" s="44"/>
      <c r="VLL159" s="44"/>
      <c r="VLM159" s="44"/>
      <c r="VLN159" s="44"/>
      <c r="VLO159" s="44"/>
      <c r="VLP159" s="44"/>
      <c r="VLQ159" s="44"/>
      <c r="VLR159" s="44"/>
      <c r="VLS159" s="44"/>
      <c r="VLT159" s="44"/>
      <c r="VLU159" s="44"/>
      <c r="VLV159" s="44"/>
      <c r="VLW159" s="44"/>
      <c r="VLX159" s="44"/>
      <c r="VLY159" s="44"/>
      <c r="VLZ159" s="44"/>
      <c r="VMA159" s="44"/>
      <c r="VMB159" s="44"/>
      <c r="VMC159" s="44"/>
      <c r="VMD159" s="44"/>
      <c r="VME159" s="44"/>
      <c r="VMF159" s="44"/>
      <c r="VMG159" s="44"/>
      <c r="VMH159" s="44"/>
      <c r="VMI159" s="44"/>
      <c r="VMJ159" s="44"/>
      <c r="VMK159" s="44"/>
      <c r="VML159" s="44"/>
      <c r="VMM159" s="44"/>
      <c r="VMN159" s="44"/>
      <c r="VMO159" s="44"/>
      <c r="VMP159" s="44"/>
      <c r="VMQ159" s="44"/>
      <c r="VMR159" s="44"/>
      <c r="VMS159" s="44"/>
      <c r="VMT159" s="44"/>
      <c r="VMU159" s="44"/>
      <c r="VMV159" s="44"/>
      <c r="VMW159" s="44"/>
      <c r="VMX159" s="44"/>
      <c r="VMY159" s="44"/>
      <c r="VMZ159" s="44"/>
      <c r="VNA159" s="44"/>
      <c r="VNB159" s="44"/>
      <c r="VNC159" s="44"/>
      <c r="VND159" s="44"/>
      <c r="VNE159" s="44"/>
      <c r="VNF159" s="44"/>
      <c r="VNG159" s="44"/>
      <c r="VNH159" s="44"/>
      <c r="VNI159" s="44"/>
      <c r="VNJ159" s="44"/>
      <c r="VNK159" s="44"/>
      <c r="VNL159" s="44"/>
      <c r="VNM159" s="44"/>
      <c r="VNN159" s="44"/>
      <c r="VNO159" s="44"/>
      <c r="VNP159" s="44"/>
      <c r="VNQ159" s="44"/>
      <c r="VNR159" s="44"/>
      <c r="VNS159" s="44"/>
      <c r="VNT159" s="44"/>
      <c r="VNU159" s="44"/>
      <c r="VNV159" s="44"/>
      <c r="VNW159" s="44"/>
      <c r="VNX159" s="44"/>
      <c r="VNY159" s="44"/>
      <c r="VNZ159" s="44"/>
      <c r="VOA159" s="44"/>
      <c r="VOB159" s="44"/>
      <c r="VOC159" s="44"/>
      <c r="VOD159" s="44"/>
      <c r="VOE159" s="44"/>
      <c r="VOF159" s="44"/>
      <c r="VOG159" s="44"/>
      <c r="VOH159" s="44"/>
      <c r="VOI159" s="44"/>
      <c r="VOJ159" s="44"/>
      <c r="VOK159" s="44"/>
      <c r="VOL159" s="44"/>
      <c r="VOM159" s="44"/>
      <c r="VON159" s="44"/>
      <c r="VOO159" s="44"/>
      <c r="VOP159" s="44"/>
      <c r="VOQ159" s="44"/>
      <c r="VOR159" s="44"/>
      <c r="VOS159" s="44"/>
      <c r="VOT159" s="44"/>
      <c r="VOU159" s="44"/>
      <c r="VOV159" s="44"/>
      <c r="VOW159" s="44"/>
      <c r="VOX159" s="44"/>
      <c r="VOY159" s="44"/>
      <c r="VOZ159" s="44"/>
      <c r="VPA159" s="44"/>
      <c r="VPB159" s="44"/>
      <c r="VPC159" s="44"/>
      <c r="VPD159" s="44"/>
      <c r="VPE159" s="44"/>
      <c r="VPF159" s="44"/>
      <c r="VPG159" s="44"/>
      <c r="VPH159" s="44"/>
      <c r="VPI159" s="44"/>
      <c r="VPJ159" s="44"/>
      <c r="VPK159" s="44"/>
      <c r="VPL159" s="44"/>
      <c r="VPM159" s="44"/>
      <c r="VPN159" s="44"/>
      <c r="VPO159" s="44"/>
      <c r="VPP159" s="44"/>
      <c r="VPQ159" s="44"/>
      <c r="VPR159" s="44"/>
      <c r="VPS159" s="44"/>
      <c r="VPT159" s="44"/>
      <c r="VPU159" s="44"/>
      <c r="VPV159" s="44"/>
      <c r="VPW159" s="44"/>
      <c r="VPX159" s="44"/>
      <c r="VPY159" s="44"/>
      <c r="VPZ159" s="44"/>
      <c r="VQA159" s="44"/>
      <c r="VQB159" s="44"/>
      <c r="VQC159" s="44"/>
      <c r="VQD159" s="44"/>
      <c r="VQE159" s="44"/>
      <c r="VQF159" s="44"/>
      <c r="VQG159" s="44"/>
      <c r="VQH159" s="44"/>
      <c r="VQI159" s="44"/>
      <c r="VQJ159" s="44"/>
      <c r="VQK159" s="44"/>
      <c r="VQL159" s="44"/>
      <c r="VQM159" s="44"/>
      <c r="VQN159" s="44"/>
      <c r="VQO159" s="44"/>
      <c r="VQP159" s="44"/>
      <c r="VQQ159" s="44"/>
      <c r="VQR159" s="44"/>
      <c r="VQS159" s="44"/>
      <c r="VQT159" s="44"/>
      <c r="VQU159" s="44"/>
      <c r="VQV159" s="44"/>
      <c r="VQW159" s="44"/>
      <c r="VQX159" s="44"/>
      <c r="VQY159" s="44"/>
      <c r="VQZ159" s="44"/>
      <c r="VRA159" s="44"/>
      <c r="VRB159" s="44"/>
      <c r="VRC159" s="44"/>
      <c r="VRD159" s="44"/>
      <c r="VRE159" s="44"/>
      <c r="VRF159" s="44"/>
      <c r="VRG159" s="44"/>
      <c r="VRH159" s="44"/>
      <c r="VRI159" s="44"/>
      <c r="VRJ159" s="44"/>
      <c r="VRK159" s="44"/>
      <c r="VRL159" s="44"/>
      <c r="VRM159" s="44"/>
      <c r="VRN159" s="44"/>
      <c r="VRO159" s="44"/>
      <c r="VRP159" s="44"/>
      <c r="VRQ159" s="44"/>
      <c r="VRR159" s="44"/>
      <c r="VRS159" s="44"/>
      <c r="VRT159" s="44"/>
      <c r="VRU159" s="44"/>
      <c r="VRV159" s="44"/>
      <c r="VRW159" s="44"/>
      <c r="VRX159" s="44"/>
      <c r="VRY159" s="44"/>
      <c r="VRZ159" s="44"/>
      <c r="VSA159" s="44"/>
      <c r="VSB159" s="44"/>
      <c r="VSC159" s="44"/>
      <c r="VSD159" s="44"/>
      <c r="VSE159" s="44"/>
      <c r="VSF159" s="44"/>
      <c r="VSG159" s="44"/>
      <c r="VSH159" s="44"/>
      <c r="VSI159" s="44"/>
      <c r="VSJ159" s="44"/>
      <c r="VSK159" s="44"/>
      <c r="VSL159" s="44"/>
      <c r="VSM159" s="44"/>
      <c r="VSN159" s="44"/>
      <c r="VSO159" s="44"/>
      <c r="VSP159" s="44"/>
      <c r="VSQ159" s="44"/>
      <c r="VSR159" s="44"/>
      <c r="VSS159" s="44"/>
      <c r="VST159" s="44"/>
      <c r="VSU159" s="44"/>
      <c r="VSV159" s="44"/>
      <c r="VSW159" s="44"/>
      <c r="VSX159" s="44"/>
      <c r="VSY159" s="44"/>
      <c r="VSZ159" s="44"/>
      <c r="VTA159" s="44"/>
      <c r="VTB159" s="44"/>
      <c r="VTC159" s="44"/>
      <c r="VTD159" s="44"/>
      <c r="VTE159" s="44"/>
      <c r="VTF159" s="44"/>
      <c r="VTG159" s="44"/>
      <c r="VTH159" s="44"/>
      <c r="VTI159" s="44"/>
      <c r="VTJ159" s="44"/>
      <c r="VTK159" s="44"/>
      <c r="VTL159" s="44"/>
      <c r="VTM159" s="44"/>
      <c r="VTN159" s="44"/>
      <c r="VTO159" s="44"/>
      <c r="VTP159" s="44"/>
      <c r="VTQ159" s="44"/>
      <c r="VTR159" s="44"/>
      <c r="VTS159" s="44"/>
      <c r="VTT159" s="44"/>
      <c r="VTU159" s="44"/>
      <c r="VTV159" s="44"/>
      <c r="VTW159" s="44"/>
      <c r="VTX159" s="44"/>
      <c r="VTY159" s="44"/>
      <c r="VTZ159" s="44"/>
      <c r="VUA159" s="44"/>
      <c r="VUB159" s="44"/>
      <c r="VUC159" s="44"/>
      <c r="VUD159" s="44"/>
      <c r="VUE159" s="44"/>
      <c r="VUF159" s="44"/>
      <c r="VUG159" s="44"/>
      <c r="VUH159" s="44"/>
      <c r="VUI159" s="44"/>
      <c r="VUJ159" s="44"/>
      <c r="VUK159" s="44"/>
      <c r="VUL159" s="44"/>
      <c r="VUM159" s="44"/>
      <c r="VUN159" s="44"/>
      <c r="VUO159" s="44"/>
      <c r="VUP159" s="44"/>
      <c r="VUQ159" s="44"/>
      <c r="VUR159" s="44"/>
      <c r="VUS159" s="44"/>
      <c r="VUT159" s="44"/>
      <c r="VUU159" s="44"/>
      <c r="VUV159" s="44"/>
      <c r="VUW159" s="44"/>
      <c r="VUX159" s="44"/>
      <c r="VUY159" s="44"/>
      <c r="VUZ159" s="44"/>
      <c r="VVA159" s="44"/>
      <c r="VVB159" s="44"/>
      <c r="VVC159" s="44"/>
      <c r="VVD159" s="44"/>
      <c r="VVE159" s="44"/>
      <c r="VVF159" s="44"/>
      <c r="VVG159" s="44"/>
      <c r="VVH159" s="44"/>
      <c r="VVI159" s="44"/>
      <c r="VVJ159" s="44"/>
      <c r="VVK159" s="44"/>
      <c r="VVL159" s="44"/>
      <c r="VVM159" s="44"/>
      <c r="VVN159" s="44"/>
      <c r="VVO159" s="44"/>
      <c r="VVP159" s="44"/>
      <c r="VVQ159" s="44"/>
      <c r="VVR159" s="44"/>
      <c r="VVS159" s="44"/>
      <c r="VVT159" s="44"/>
      <c r="VVU159" s="44"/>
      <c r="VVV159" s="44"/>
      <c r="VVW159" s="44"/>
      <c r="VVX159" s="44"/>
      <c r="VVY159" s="44"/>
      <c r="VVZ159" s="44"/>
      <c r="VWA159" s="44"/>
      <c r="VWB159" s="44"/>
      <c r="VWC159" s="44"/>
      <c r="VWD159" s="44"/>
      <c r="VWE159" s="44"/>
      <c r="VWF159" s="44"/>
      <c r="VWG159" s="44"/>
      <c r="VWH159" s="44"/>
      <c r="VWI159" s="44"/>
      <c r="VWJ159" s="44"/>
      <c r="VWK159" s="44"/>
      <c r="VWL159" s="44"/>
      <c r="VWM159" s="44"/>
      <c r="VWN159" s="44"/>
      <c r="VWO159" s="44"/>
      <c r="VWP159" s="44"/>
      <c r="VWQ159" s="44"/>
      <c r="VWR159" s="44"/>
      <c r="VWS159" s="44"/>
      <c r="VWT159" s="44"/>
      <c r="VWU159" s="44"/>
      <c r="VWV159" s="44"/>
      <c r="VWW159" s="44"/>
      <c r="VWX159" s="44"/>
      <c r="VWY159" s="44"/>
      <c r="VWZ159" s="44"/>
      <c r="VXA159" s="44"/>
      <c r="VXB159" s="44"/>
      <c r="VXC159" s="44"/>
      <c r="VXD159" s="44"/>
      <c r="VXE159" s="44"/>
      <c r="VXF159" s="44"/>
      <c r="VXG159" s="44"/>
      <c r="VXH159" s="44"/>
      <c r="VXI159" s="44"/>
      <c r="VXJ159" s="44"/>
      <c r="VXK159" s="44"/>
      <c r="VXL159" s="44"/>
      <c r="VXM159" s="44"/>
      <c r="VXN159" s="44"/>
      <c r="VXO159" s="44"/>
      <c r="VXP159" s="44"/>
      <c r="VXQ159" s="44"/>
      <c r="VXR159" s="44"/>
      <c r="VXS159" s="44"/>
      <c r="VXT159" s="44"/>
      <c r="VXU159" s="44"/>
      <c r="VXV159" s="44"/>
      <c r="VXW159" s="44"/>
      <c r="VXX159" s="44"/>
      <c r="VXY159" s="44"/>
      <c r="VXZ159" s="44"/>
      <c r="VYA159" s="44"/>
      <c r="VYB159" s="44"/>
      <c r="VYC159" s="44"/>
      <c r="VYD159" s="44"/>
      <c r="VYE159" s="44"/>
      <c r="VYF159" s="44"/>
      <c r="VYG159" s="44"/>
      <c r="VYH159" s="44"/>
      <c r="VYI159" s="44"/>
      <c r="VYJ159" s="44"/>
      <c r="VYK159" s="44"/>
      <c r="VYL159" s="44"/>
      <c r="VYM159" s="44"/>
      <c r="VYN159" s="44"/>
      <c r="VYO159" s="44"/>
      <c r="VYP159" s="44"/>
      <c r="VYQ159" s="44"/>
      <c r="VYR159" s="44"/>
      <c r="VYS159" s="44"/>
      <c r="VYT159" s="44"/>
      <c r="VYU159" s="44"/>
      <c r="VYV159" s="44"/>
      <c r="VYW159" s="44"/>
      <c r="VYX159" s="44"/>
      <c r="VYY159" s="44"/>
      <c r="VYZ159" s="44"/>
      <c r="VZA159" s="44"/>
      <c r="VZB159" s="44"/>
      <c r="VZC159" s="44"/>
      <c r="VZD159" s="44"/>
      <c r="VZE159" s="44"/>
      <c r="VZF159" s="44"/>
      <c r="VZG159" s="44"/>
      <c r="VZH159" s="44"/>
      <c r="VZI159" s="44"/>
      <c r="VZJ159" s="44"/>
      <c r="VZK159" s="44"/>
      <c r="VZL159" s="44"/>
      <c r="VZM159" s="44"/>
      <c r="VZN159" s="44"/>
      <c r="VZO159" s="44"/>
      <c r="VZP159" s="44"/>
      <c r="VZQ159" s="44"/>
      <c r="VZR159" s="44"/>
      <c r="VZS159" s="44"/>
      <c r="VZT159" s="44"/>
      <c r="VZU159" s="44"/>
      <c r="VZV159" s="44"/>
      <c r="VZW159" s="44"/>
      <c r="VZX159" s="44"/>
      <c r="VZY159" s="44"/>
      <c r="VZZ159" s="44"/>
      <c r="WAA159" s="44"/>
      <c r="WAB159" s="44"/>
      <c r="WAC159" s="44"/>
      <c r="WAD159" s="44"/>
      <c r="WAE159" s="44"/>
      <c r="WAF159" s="44"/>
      <c r="WAG159" s="44"/>
      <c r="WAH159" s="44"/>
      <c r="WAI159" s="44"/>
      <c r="WAJ159" s="44"/>
      <c r="WAK159" s="44"/>
      <c r="WAL159" s="44"/>
      <c r="WAM159" s="44"/>
      <c r="WAN159" s="44"/>
      <c r="WAO159" s="44"/>
      <c r="WAP159" s="44"/>
      <c r="WAQ159" s="44"/>
      <c r="WAR159" s="44"/>
      <c r="WAS159" s="44"/>
      <c r="WAT159" s="44"/>
      <c r="WAU159" s="44"/>
      <c r="WAV159" s="44"/>
      <c r="WAW159" s="44"/>
      <c r="WAX159" s="44"/>
      <c r="WAY159" s="44"/>
      <c r="WAZ159" s="44"/>
      <c r="WBA159" s="44"/>
      <c r="WBB159" s="44"/>
      <c r="WBC159" s="44"/>
      <c r="WBD159" s="44"/>
      <c r="WBE159" s="44"/>
      <c r="WBF159" s="44"/>
      <c r="WBG159" s="44"/>
      <c r="WBH159" s="44"/>
      <c r="WBI159" s="44"/>
      <c r="WBJ159" s="44"/>
      <c r="WBK159" s="44"/>
      <c r="WBL159" s="44"/>
      <c r="WBM159" s="44"/>
      <c r="WBN159" s="44"/>
      <c r="WBO159" s="44"/>
      <c r="WBP159" s="44"/>
      <c r="WBQ159" s="44"/>
      <c r="WBR159" s="44"/>
      <c r="WBS159" s="44"/>
      <c r="WBT159" s="44"/>
      <c r="WBU159" s="44"/>
      <c r="WBV159" s="44"/>
      <c r="WBW159" s="44"/>
      <c r="WBX159" s="44"/>
      <c r="WBY159" s="44"/>
      <c r="WBZ159" s="44"/>
      <c r="WCA159" s="44"/>
      <c r="WCB159" s="44"/>
      <c r="WCC159" s="44"/>
      <c r="WCD159" s="44"/>
      <c r="WCE159" s="44"/>
      <c r="WCF159" s="44"/>
      <c r="WCG159" s="44"/>
      <c r="WCH159" s="44"/>
      <c r="WCI159" s="44"/>
      <c r="WCJ159" s="44"/>
      <c r="WCK159" s="44"/>
      <c r="WCL159" s="44"/>
      <c r="WCM159" s="44"/>
      <c r="WCN159" s="44"/>
      <c r="WCO159" s="44"/>
      <c r="WCP159" s="44"/>
      <c r="WCQ159" s="44"/>
      <c r="WCR159" s="44"/>
      <c r="WCS159" s="44"/>
      <c r="WCT159" s="44"/>
      <c r="WCU159" s="44"/>
      <c r="WCV159" s="44"/>
      <c r="WCW159" s="44"/>
      <c r="WCX159" s="44"/>
      <c r="WCY159" s="44"/>
      <c r="WCZ159" s="44"/>
      <c r="WDA159" s="44"/>
      <c r="WDB159" s="44"/>
      <c r="WDC159" s="44"/>
      <c r="WDD159" s="44"/>
      <c r="WDE159" s="44"/>
      <c r="WDF159" s="44"/>
      <c r="WDG159" s="44"/>
      <c r="WDH159" s="44"/>
      <c r="WDI159" s="44"/>
      <c r="WDJ159" s="44"/>
      <c r="WDK159" s="44"/>
      <c r="WDL159" s="44"/>
      <c r="WDM159" s="44"/>
      <c r="WDN159" s="44"/>
      <c r="WDO159" s="44"/>
      <c r="WDP159" s="44"/>
      <c r="WDQ159" s="44"/>
      <c r="WDR159" s="44"/>
      <c r="WDS159" s="44"/>
      <c r="WDT159" s="44"/>
      <c r="WDU159" s="44"/>
      <c r="WDV159" s="44"/>
      <c r="WDW159" s="44"/>
      <c r="WDX159" s="44"/>
      <c r="WDY159" s="44"/>
      <c r="WDZ159" s="44"/>
      <c r="WEA159" s="44"/>
      <c r="WEB159" s="44"/>
      <c r="WEC159" s="44"/>
      <c r="WED159" s="44"/>
      <c r="WEE159" s="44"/>
      <c r="WEF159" s="44"/>
      <c r="WEG159" s="44"/>
      <c r="WEH159" s="44"/>
      <c r="WEI159" s="44"/>
      <c r="WEJ159" s="44"/>
      <c r="WEK159" s="44"/>
      <c r="WEL159" s="44"/>
      <c r="WEM159" s="44"/>
      <c r="WEN159" s="44"/>
      <c r="WEO159" s="44"/>
      <c r="WEP159" s="44"/>
      <c r="WEQ159" s="44"/>
      <c r="WER159" s="44"/>
      <c r="WES159" s="44"/>
      <c r="WET159" s="44"/>
      <c r="WEU159" s="44"/>
      <c r="WEV159" s="44"/>
      <c r="WEW159" s="44"/>
      <c r="WEX159" s="44"/>
      <c r="WEY159" s="44"/>
      <c r="WEZ159" s="44"/>
      <c r="WFA159" s="44"/>
      <c r="WFB159" s="44"/>
      <c r="WFC159" s="44"/>
      <c r="WFD159" s="44"/>
      <c r="WFE159" s="44"/>
      <c r="WFF159" s="44"/>
      <c r="WFG159" s="44"/>
      <c r="WFH159" s="44"/>
      <c r="WFI159" s="44"/>
      <c r="WFJ159" s="44"/>
      <c r="WFK159" s="44"/>
      <c r="WFL159" s="44"/>
      <c r="WFM159" s="44"/>
      <c r="WFN159" s="44"/>
      <c r="WFO159" s="44"/>
      <c r="WFP159" s="44"/>
      <c r="WFQ159" s="44"/>
      <c r="WFR159" s="44"/>
      <c r="WFS159" s="44"/>
      <c r="WFT159" s="44"/>
      <c r="WFU159" s="44"/>
      <c r="WFV159" s="44"/>
      <c r="WFW159" s="44"/>
      <c r="WFX159" s="44"/>
      <c r="WFY159" s="44"/>
      <c r="WFZ159" s="44"/>
      <c r="WGA159" s="44"/>
      <c r="WGB159" s="44"/>
      <c r="WGC159" s="44"/>
      <c r="WGD159" s="44"/>
      <c r="WGE159" s="44"/>
      <c r="WGF159" s="44"/>
      <c r="WGG159" s="44"/>
      <c r="WGH159" s="44"/>
      <c r="WGI159" s="44"/>
      <c r="WGJ159" s="44"/>
      <c r="WGK159" s="44"/>
      <c r="WGL159" s="44"/>
      <c r="WGM159" s="44"/>
      <c r="WGN159" s="44"/>
      <c r="WGO159" s="44"/>
      <c r="WGP159" s="44"/>
      <c r="WGQ159" s="44"/>
      <c r="WGR159" s="44"/>
      <c r="WGS159" s="44"/>
      <c r="WGT159" s="44"/>
      <c r="WGU159" s="44"/>
      <c r="WGV159" s="44"/>
      <c r="WGW159" s="44"/>
      <c r="WGX159" s="44"/>
      <c r="WGY159" s="44"/>
      <c r="WGZ159" s="44"/>
      <c r="WHA159" s="44"/>
      <c r="WHB159" s="44"/>
      <c r="WHC159" s="44"/>
      <c r="WHD159" s="44"/>
      <c r="WHE159" s="44"/>
      <c r="WHF159" s="44"/>
      <c r="WHG159" s="44"/>
      <c r="WHH159" s="44"/>
      <c r="WHI159" s="44"/>
      <c r="WHJ159" s="44"/>
      <c r="WHK159" s="44"/>
      <c r="WHL159" s="44"/>
      <c r="WHM159" s="44"/>
      <c r="WHN159" s="44"/>
      <c r="WHO159" s="44"/>
      <c r="WHP159" s="44"/>
      <c r="WHQ159" s="44"/>
      <c r="WHR159" s="44"/>
      <c r="WHS159" s="44"/>
      <c r="WHT159" s="44"/>
      <c r="WHU159" s="44"/>
      <c r="WHV159" s="44"/>
      <c r="WHW159" s="44"/>
      <c r="WHX159" s="44"/>
      <c r="WHY159" s="44"/>
      <c r="WHZ159" s="44"/>
      <c r="WIA159" s="44"/>
      <c r="WIB159" s="44"/>
      <c r="WIC159" s="44"/>
      <c r="WID159" s="44"/>
      <c r="WIE159" s="44"/>
      <c r="WIF159" s="44"/>
      <c r="WIG159" s="44"/>
      <c r="WIH159" s="44"/>
      <c r="WII159" s="44"/>
      <c r="WIJ159" s="44"/>
      <c r="WIK159" s="44"/>
      <c r="WIL159" s="44"/>
      <c r="WIM159" s="44"/>
      <c r="WIN159" s="44"/>
      <c r="WIO159" s="44"/>
      <c r="WIP159" s="44"/>
      <c r="WIQ159" s="44"/>
      <c r="WIR159" s="44"/>
      <c r="WIS159" s="44"/>
      <c r="WIT159" s="44"/>
      <c r="WIU159" s="44"/>
      <c r="WIV159" s="44"/>
      <c r="WIW159" s="44"/>
      <c r="WIX159" s="44"/>
      <c r="WIY159" s="44"/>
      <c r="WIZ159" s="44"/>
      <c r="WJA159" s="44"/>
      <c r="WJB159" s="44"/>
      <c r="WJC159" s="44"/>
      <c r="WJD159" s="44"/>
      <c r="WJE159" s="44"/>
      <c r="WJF159" s="44"/>
      <c r="WJG159" s="44"/>
      <c r="WJH159" s="44"/>
      <c r="WJI159" s="44"/>
      <c r="WJJ159" s="44"/>
      <c r="WJK159" s="44"/>
      <c r="WJL159" s="44"/>
      <c r="WJM159" s="44"/>
      <c r="WJN159" s="44"/>
      <c r="WJO159" s="44"/>
      <c r="WJP159" s="44"/>
      <c r="WJQ159" s="44"/>
      <c r="WJR159" s="44"/>
      <c r="WJS159" s="44"/>
      <c r="WJT159" s="44"/>
      <c r="WJU159" s="44"/>
      <c r="WJV159" s="44"/>
      <c r="WJW159" s="44"/>
      <c r="WJX159" s="44"/>
      <c r="WJY159" s="44"/>
      <c r="WJZ159" s="44"/>
      <c r="WKA159" s="44"/>
      <c r="WKB159" s="44"/>
      <c r="WKC159" s="44"/>
      <c r="WKD159" s="44"/>
      <c r="WKE159" s="44"/>
      <c r="WKF159" s="44"/>
      <c r="WKG159" s="44"/>
      <c r="WKH159" s="44"/>
      <c r="WKI159" s="44"/>
      <c r="WKJ159" s="44"/>
      <c r="WKK159" s="44"/>
      <c r="WKL159" s="44"/>
      <c r="WKM159" s="44"/>
      <c r="WKN159" s="44"/>
      <c r="WKO159" s="44"/>
      <c r="WKP159" s="44"/>
      <c r="WKQ159" s="44"/>
      <c r="WKR159" s="44"/>
      <c r="WKS159" s="44"/>
      <c r="WKT159" s="44"/>
      <c r="WKU159" s="44"/>
      <c r="WKV159" s="44"/>
      <c r="WKW159" s="44"/>
      <c r="WKX159" s="44"/>
      <c r="WKY159" s="44"/>
      <c r="WKZ159" s="44"/>
      <c r="WLA159" s="44"/>
      <c r="WLB159" s="44"/>
      <c r="WLC159" s="44"/>
      <c r="WLD159" s="44"/>
      <c r="WLE159" s="44"/>
      <c r="WLF159" s="44"/>
      <c r="WLG159" s="44"/>
      <c r="WLH159" s="44"/>
      <c r="WLI159" s="44"/>
      <c r="WLJ159" s="44"/>
      <c r="WLK159" s="44"/>
      <c r="WLL159" s="44"/>
      <c r="WLM159" s="44"/>
      <c r="WLN159" s="44"/>
      <c r="WLO159" s="44"/>
      <c r="WLP159" s="44"/>
      <c r="WLQ159" s="44"/>
      <c r="WLR159" s="44"/>
      <c r="WLS159" s="44"/>
      <c r="WLT159" s="44"/>
      <c r="WLU159" s="44"/>
      <c r="WLV159" s="44"/>
      <c r="WLW159" s="44"/>
      <c r="WLX159" s="44"/>
      <c r="WLY159" s="44"/>
      <c r="WLZ159" s="44"/>
      <c r="WMA159" s="44"/>
      <c r="WMB159" s="44"/>
      <c r="WMC159" s="44"/>
      <c r="WMD159" s="44"/>
      <c r="WME159" s="44"/>
      <c r="WMF159" s="44"/>
      <c r="WMG159" s="44"/>
      <c r="WMH159" s="44"/>
      <c r="WMI159" s="44"/>
      <c r="WMJ159" s="44"/>
      <c r="WMK159" s="44"/>
      <c r="WML159" s="44"/>
      <c r="WMM159" s="44"/>
      <c r="WMN159" s="44"/>
      <c r="WMO159" s="44"/>
      <c r="WMP159" s="44"/>
      <c r="WMQ159" s="44"/>
      <c r="WMR159" s="44"/>
      <c r="WMS159" s="44"/>
      <c r="WMT159" s="44"/>
      <c r="WMU159" s="44"/>
      <c r="WMV159" s="44"/>
      <c r="WMW159" s="44"/>
      <c r="WMX159" s="44"/>
      <c r="WMY159" s="44"/>
      <c r="WMZ159" s="44"/>
      <c r="WNA159" s="44"/>
      <c r="WNB159" s="44"/>
      <c r="WNC159" s="44"/>
      <c r="WND159" s="44"/>
      <c r="WNE159" s="44"/>
      <c r="WNF159" s="44"/>
      <c r="WNG159" s="44"/>
      <c r="WNH159" s="44"/>
      <c r="WNI159" s="44"/>
      <c r="WNJ159" s="44"/>
      <c r="WNK159" s="44"/>
      <c r="WNL159" s="44"/>
      <c r="WNM159" s="44"/>
      <c r="WNN159" s="44"/>
      <c r="WNO159" s="44"/>
      <c r="WNP159" s="44"/>
      <c r="WNQ159" s="44"/>
      <c r="WNR159" s="44"/>
      <c r="WNS159" s="44"/>
      <c r="WNT159" s="44"/>
      <c r="WNU159" s="44"/>
      <c r="WNV159" s="44"/>
      <c r="WNW159" s="44"/>
      <c r="WNX159" s="44"/>
      <c r="WNY159" s="44"/>
      <c r="WNZ159" s="44"/>
      <c r="WOA159" s="44"/>
      <c r="WOB159" s="44"/>
      <c r="WOC159" s="44"/>
      <c r="WOD159" s="44"/>
      <c r="WOE159" s="44"/>
      <c r="WOF159" s="44"/>
      <c r="WOG159" s="44"/>
      <c r="WOH159" s="44"/>
      <c r="WOI159" s="44"/>
      <c r="WOJ159" s="44"/>
      <c r="WOK159" s="44"/>
      <c r="WOL159" s="44"/>
      <c r="WOM159" s="44"/>
      <c r="WON159" s="44"/>
      <c r="WOO159" s="44"/>
      <c r="WOP159" s="44"/>
      <c r="WOQ159" s="44"/>
      <c r="WOR159" s="44"/>
      <c r="WOS159" s="44"/>
      <c r="WOT159" s="44"/>
      <c r="WOU159" s="44"/>
      <c r="WOV159" s="44"/>
      <c r="WOW159" s="44"/>
      <c r="WOX159" s="44"/>
      <c r="WOY159" s="44"/>
      <c r="WOZ159" s="44"/>
      <c r="WPA159" s="44"/>
      <c r="WPB159" s="44"/>
      <c r="WPC159" s="44"/>
      <c r="WPD159" s="44"/>
      <c r="WPE159" s="44"/>
      <c r="WPF159" s="44"/>
      <c r="WPG159" s="44"/>
      <c r="WPH159" s="44"/>
      <c r="WPI159" s="44"/>
      <c r="WPJ159" s="44"/>
      <c r="WPK159" s="44"/>
      <c r="WPL159" s="44"/>
      <c r="WPM159" s="44"/>
      <c r="WPN159" s="44"/>
      <c r="WPO159" s="44"/>
      <c r="WPP159" s="44"/>
      <c r="WPQ159" s="44"/>
      <c r="WPR159" s="44"/>
      <c r="WPS159" s="44"/>
      <c r="WPT159" s="44"/>
      <c r="WPU159" s="44"/>
      <c r="WPV159" s="44"/>
      <c r="WPW159" s="44"/>
      <c r="WPX159" s="44"/>
      <c r="WPY159" s="44"/>
      <c r="WPZ159" s="44"/>
      <c r="WQA159" s="44"/>
      <c r="WQB159" s="44"/>
      <c r="WQC159" s="44"/>
      <c r="WQD159" s="44"/>
      <c r="WQE159" s="44"/>
      <c r="WQF159" s="44"/>
      <c r="WQG159" s="44"/>
      <c r="WQH159" s="44"/>
      <c r="WQI159" s="44"/>
      <c r="WQJ159" s="44"/>
      <c r="WQK159" s="44"/>
      <c r="WQL159" s="44"/>
      <c r="WQM159" s="44"/>
      <c r="WQN159" s="44"/>
      <c r="WQO159" s="44"/>
      <c r="WQP159" s="44"/>
      <c r="WQQ159" s="44"/>
      <c r="WQR159" s="44"/>
      <c r="WQS159" s="44"/>
      <c r="WQT159" s="44"/>
      <c r="WQU159" s="44"/>
      <c r="WQV159" s="44"/>
      <c r="WQW159" s="44"/>
      <c r="WQX159" s="44"/>
      <c r="WQY159" s="44"/>
      <c r="WQZ159" s="44"/>
      <c r="WRA159" s="44"/>
      <c r="WRB159" s="44"/>
      <c r="WRC159" s="44"/>
      <c r="WRD159" s="44"/>
      <c r="WRE159" s="44"/>
      <c r="WRF159" s="44"/>
      <c r="WRG159" s="44"/>
      <c r="WRH159" s="44"/>
      <c r="WRI159" s="44"/>
      <c r="WRJ159" s="44"/>
      <c r="WRK159" s="44"/>
      <c r="WRL159" s="44"/>
      <c r="WRM159" s="44"/>
      <c r="WRN159" s="44"/>
      <c r="WRO159" s="44"/>
      <c r="WRP159" s="44"/>
      <c r="WRQ159" s="44"/>
      <c r="WRR159" s="44"/>
      <c r="WRS159" s="44"/>
      <c r="WRT159" s="44"/>
      <c r="WRU159" s="44"/>
      <c r="WRV159" s="44"/>
      <c r="WRW159" s="44"/>
      <c r="WRX159" s="44"/>
      <c r="WRY159" s="44"/>
      <c r="WRZ159" s="44"/>
      <c r="WSA159" s="44"/>
      <c r="WSB159" s="44"/>
      <c r="WSC159" s="44"/>
      <c r="WSD159" s="44"/>
      <c r="WSE159" s="44"/>
      <c r="WSF159" s="44"/>
      <c r="WSG159" s="44"/>
      <c r="WSH159" s="44"/>
      <c r="WSI159" s="44"/>
      <c r="WSJ159" s="44"/>
      <c r="WSK159" s="44"/>
      <c r="WSL159" s="44"/>
      <c r="WSM159" s="44"/>
      <c r="WSN159" s="44"/>
      <c r="WSO159" s="44"/>
      <c r="WSP159" s="44"/>
      <c r="WSQ159" s="44"/>
      <c r="WSR159" s="44"/>
      <c r="WSS159" s="44"/>
      <c r="WST159" s="44"/>
      <c r="WSU159" s="44"/>
      <c r="WSV159" s="44"/>
      <c r="WSW159" s="44"/>
      <c r="WSX159" s="44"/>
      <c r="WSY159" s="44"/>
      <c r="WSZ159" s="44"/>
      <c r="WTA159" s="44"/>
      <c r="WTB159" s="44"/>
      <c r="WTC159" s="44"/>
      <c r="WTD159" s="44"/>
      <c r="WTE159" s="44"/>
      <c r="WTF159" s="44"/>
      <c r="WTG159" s="44"/>
      <c r="WTH159" s="44"/>
      <c r="WTI159" s="44"/>
      <c r="WTJ159" s="44"/>
      <c r="WTK159" s="44"/>
      <c r="WTL159" s="44"/>
      <c r="WTM159" s="44"/>
      <c r="WTN159" s="44"/>
      <c r="WTO159" s="44"/>
      <c r="WTP159" s="44"/>
      <c r="WTQ159" s="44"/>
      <c r="WTR159" s="44"/>
      <c r="WTS159" s="44"/>
      <c r="WTT159" s="44"/>
      <c r="WTU159" s="44"/>
      <c r="WTV159" s="44"/>
      <c r="WTW159" s="44"/>
      <c r="WTX159" s="44"/>
      <c r="WTY159" s="44"/>
      <c r="WTZ159" s="44"/>
      <c r="WUA159" s="44"/>
      <c r="WUB159" s="44"/>
      <c r="WUC159" s="44"/>
      <c r="WUD159" s="44"/>
      <c r="WUE159" s="44"/>
      <c r="WUF159" s="44"/>
      <c r="WUG159" s="44"/>
      <c r="WUH159" s="44"/>
      <c r="WUI159" s="44"/>
      <c r="WUJ159" s="44"/>
      <c r="WUK159" s="44"/>
      <c r="WUL159" s="44"/>
      <c r="WUM159" s="44"/>
      <c r="WUN159" s="44"/>
      <c r="WUO159" s="44"/>
      <c r="WUP159" s="44"/>
      <c r="WUQ159" s="44"/>
      <c r="WUR159" s="44"/>
      <c r="WUS159" s="44"/>
      <c r="WUT159" s="44"/>
      <c r="WUU159" s="44"/>
      <c r="WUV159" s="44"/>
      <c r="WUW159" s="44"/>
      <c r="WUX159" s="44"/>
      <c r="WUY159" s="44"/>
      <c r="WUZ159" s="44"/>
      <c r="WVA159" s="44"/>
      <c r="WVB159" s="44"/>
      <c r="WVC159" s="44"/>
      <c r="WVD159" s="44"/>
      <c r="WVE159" s="44"/>
      <c r="WVF159" s="44"/>
      <c r="WVG159" s="44"/>
      <c r="WVH159" s="44"/>
      <c r="WVI159" s="44"/>
      <c r="WVJ159" s="44"/>
      <c r="WVK159" s="44"/>
      <c r="WVL159" s="44"/>
      <c r="WVM159" s="44"/>
      <c r="WVN159" s="44"/>
      <c r="WVO159" s="44"/>
      <c r="WVP159" s="44"/>
      <c r="WVQ159" s="44"/>
      <c r="WVR159" s="44"/>
      <c r="WVS159" s="44"/>
      <c r="WVT159" s="44"/>
      <c r="WVU159" s="44"/>
      <c r="WVV159" s="44"/>
      <c r="WVW159" s="44"/>
      <c r="WVX159" s="44"/>
      <c r="WVY159" s="44"/>
      <c r="WVZ159" s="44"/>
      <c r="WWA159" s="44"/>
      <c r="WWB159" s="44"/>
      <c r="WWC159" s="44"/>
      <c r="WWD159" s="44"/>
      <c r="WWE159" s="44"/>
      <c r="WWF159" s="44"/>
      <c r="WWG159" s="44"/>
      <c r="WWH159" s="44"/>
      <c r="WWI159" s="44"/>
      <c r="WWJ159" s="44"/>
      <c r="WWK159" s="44"/>
      <c r="WWL159" s="44"/>
      <c r="WWM159" s="44"/>
      <c r="WWN159" s="44"/>
      <c r="WWO159" s="44"/>
      <c r="WWP159" s="44"/>
      <c r="WWQ159" s="44"/>
      <c r="WWR159" s="44"/>
      <c r="WWS159" s="44"/>
      <c r="WWT159" s="44"/>
      <c r="WWU159" s="44"/>
      <c r="WWV159" s="44"/>
      <c r="WWW159" s="44"/>
      <c r="WWX159" s="44"/>
      <c r="WWY159" s="44"/>
      <c r="WWZ159" s="44"/>
      <c r="WXA159" s="44"/>
      <c r="WXB159" s="44"/>
      <c r="WXC159" s="44"/>
      <c r="WXD159" s="44"/>
      <c r="WXE159" s="44"/>
      <c r="WXF159" s="44"/>
      <c r="WXG159" s="44"/>
      <c r="WXH159" s="44"/>
      <c r="WXI159" s="44"/>
      <c r="WXJ159" s="44"/>
      <c r="WXK159" s="44"/>
      <c r="WXL159" s="44"/>
      <c r="WXM159" s="44"/>
      <c r="WXN159" s="44"/>
      <c r="WXO159" s="44"/>
      <c r="WXP159" s="44"/>
      <c r="WXQ159" s="44"/>
      <c r="WXR159" s="44"/>
      <c r="WXS159" s="44"/>
      <c r="WXT159" s="44"/>
      <c r="WXU159" s="44"/>
      <c r="WXV159" s="44"/>
      <c r="WXW159" s="44"/>
      <c r="WXX159" s="44"/>
      <c r="WXY159" s="44"/>
      <c r="WXZ159" s="44"/>
      <c r="WYA159" s="44"/>
      <c r="WYB159" s="44"/>
      <c r="WYC159" s="44"/>
      <c r="WYD159" s="44"/>
      <c r="WYE159" s="44"/>
      <c r="WYF159" s="44"/>
      <c r="WYG159" s="44"/>
      <c r="WYH159" s="44"/>
      <c r="WYI159" s="44"/>
      <c r="WYJ159" s="44"/>
      <c r="WYK159" s="44"/>
      <c r="WYL159" s="44"/>
      <c r="WYM159" s="44"/>
      <c r="WYN159" s="44"/>
      <c r="WYO159" s="44"/>
      <c r="WYP159" s="44"/>
      <c r="WYQ159" s="44"/>
      <c r="WYR159" s="44"/>
      <c r="WYS159" s="44"/>
      <c r="WYT159" s="44"/>
      <c r="WYU159" s="44"/>
      <c r="WYV159" s="44"/>
      <c r="WYW159" s="44"/>
      <c r="WYX159" s="44"/>
      <c r="WYY159" s="44"/>
      <c r="WYZ159" s="44"/>
      <c r="WZA159" s="44"/>
      <c r="WZB159" s="44"/>
      <c r="WZC159" s="44"/>
      <c r="WZD159" s="44"/>
      <c r="WZE159" s="44"/>
      <c r="WZF159" s="44"/>
      <c r="WZG159" s="44"/>
      <c r="WZH159" s="44"/>
      <c r="WZI159" s="44"/>
      <c r="WZJ159" s="44"/>
      <c r="WZK159" s="44"/>
      <c r="WZL159" s="44"/>
      <c r="WZM159" s="44"/>
      <c r="WZN159" s="44"/>
      <c r="WZO159" s="44"/>
      <c r="WZP159" s="44"/>
      <c r="WZQ159" s="44"/>
      <c r="WZR159" s="44"/>
      <c r="WZS159" s="44"/>
      <c r="WZT159" s="44"/>
      <c r="WZU159" s="44"/>
      <c r="WZV159" s="44"/>
      <c r="WZW159" s="44"/>
      <c r="WZX159" s="44"/>
      <c r="WZY159" s="44"/>
      <c r="WZZ159" s="44"/>
      <c r="XAA159" s="44"/>
      <c r="XAB159" s="44"/>
      <c r="XAC159" s="44"/>
      <c r="XAD159" s="44"/>
      <c r="XAE159" s="44"/>
      <c r="XAF159" s="44"/>
      <c r="XAG159" s="44"/>
      <c r="XAH159" s="44"/>
      <c r="XAI159" s="44"/>
      <c r="XAJ159" s="44"/>
      <c r="XAK159" s="44"/>
      <c r="XAL159" s="44"/>
      <c r="XAM159" s="44"/>
      <c r="XAN159" s="44"/>
      <c r="XAO159" s="44"/>
      <c r="XAP159" s="44"/>
      <c r="XAQ159" s="44"/>
      <c r="XAR159" s="44"/>
      <c r="XAS159" s="44"/>
      <c r="XAT159" s="44"/>
      <c r="XAU159" s="44"/>
      <c r="XAV159" s="44"/>
      <c r="XAW159" s="44"/>
      <c r="XAX159" s="44"/>
      <c r="XAY159" s="44"/>
      <c r="XAZ159" s="44"/>
      <c r="XBA159" s="44"/>
      <c r="XBB159" s="44"/>
      <c r="XBC159" s="44"/>
      <c r="XBD159" s="44"/>
      <c r="XBE159" s="44"/>
      <c r="XBF159" s="44"/>
      <c r="XBG159" s="44"/>
      <c r="XBH159" s="44"/>
      <c r="XBI159" s="44"/>
      <c r="XBJ159" s="44"/>
      <c r="XBK159" s="44"/>
      <c r="XBL159" s="44"/>
      <c r="XBM159" s="44"/>
      <c r="XBN159" s="44"/>
      <c r="XBO159" s="44"/>
      <c r="XBP159" s="44"/>
      <c r="XBQ159" s="44"/>
      <c r="XBR159" s="44"/>
      <c r="XBS159" s="44"/>
      <c r="XBT159" s="44"/>
      <c r="XBU159" s="44"/>
      <c r="XBV159" s="44"/>
      <c r="XBW159" s="44"/>
      <c r="XBX159" s="44"/>
      <c r="XBY159" s="44"/>
      <c r="XBZ159" s="44"/>
      <c r="XCA159" s="44"/>
      <c r="XCB159" s="44"/>
      <c r="XCC159" s="44"/>
      <c r="XCD159" s="44"/>
      <c r="XCE159" s="44"/>
      <c r="XCF159" s="44"/>
      <c r="XCG159" s="44"/>
      <c r="XCH159" s="44"/>
      <c r="XCI159" s="44"/>
      <c r="XCJ159" s="44"/>
      <c r="XCK159" s="44"/>
      <c r="XCL159" s="44"/>
      <c r="XCM159" s="44"/>
      <c r="XCN159" s="44"/>
      <c r="XCO159" s="44"/>
      <c r="XCP159" s="44"/>
      <c r="XCQ159" s="44"/>
      <c r="XCR159" s="44"/>
      <c r="XCS159" s="44"/>
      <c r="XCT159" s="44"/>
      <c r="XCU159" s="44"/>
      <c r="XCV159" s="44"/>
      <c r="XCW159" s="44"/>
      <c r="XCX159" s="44"/>
      <c r="XCY159" s="44"/>
      <c r="XCZ159" s="44"/>
      <c r="XDA159" s="44"/>
      <c r="XDB159" s="44"/>
      <c r="XDC159" s="44"/>
      <c r="XDD159" s="44"/>
      <c r="XDE159" s="44"/>
      <c r="XDF159" s="44"/>
      <c r="XDG159" s="44"/>
      <c r="XDH159" s="44"/>
      <c r="XDI159" s="44"/>
      <c r="XDJ159" s="44"/>
      <c r="XDK159" s="44"/>
      <c r="XDL159" s="44"/>
      <c r="XDM159" s="44"/>
      <c r="XDN159" s="44"/>
      <c r="XDO159" s="44"/>
      <c r="XDP159" s="44"/>
      <c r="XDQ159" s="44"/>
      <c r="XDR159" s="44"/>
      <c r="XDS159" s="44"/>
      <c r="XDT159" s="44"/>
      <c r="XDU159" s="44"/>
      <c r="XDV159" s="44"/>
      <c r="XDW159" s="44"/>
      <c r="XDX159" s="44"/>
      <c r="XDY159" s="44"/>
      <c r="XDZ159" s="44"/>
      <c r="XEA159" s="44"/>
      <c r="XEB159" s="44"/>
      <c r="XEC159" s="44"/>
      <c r="XED159" s="44"/>
      <c r="XEE159" s="44"/>
      <c r="XEF159" s="44"/>
      <c r="XEG159" s="44"/>
      <c r="XEH159" s="44"/>
      <c r="XEI159" s="44"/>
      <c r="XEJ159" s="44"/>
      <c r="XEK159" s="44"/>
      <c r="XEL159" s="44"/>
      <c r="XEM159" s="44"/>
      <c r="XEN159" s="44"/>
      <c r="XEO159" s="44"/>
      <c r="XEP159" s="44"/>
      <c r="XEQ159" s="44"/>
      <c r="XER159" s="44"/>
      <c r="XES159" s="44"/>
      <c r="XET159" s="44"/>
      <c r="XEU159" s="44"/>
      <c r="XEV159" s="44"/>
      <c r="XEW159" s="44"/>
      <c r="XEX159" s="44"/>
      <c r="XEY159" s="44"/>
      <c r="XEZ159" s="44"/>
      <c r="XFA159" s="44"/>
      <c r="XFB159" s="44"/>
      <c r="XFC159" s="44"/>
    </row>
    <row r="160" spans="1:16383" s="1" customFormat="1" x14ac:dyDescent="0.25">
      <c r="A160" s="1" t="s">
        <v>101</v>
      </c>
      <c r="B160" s="46">
        <f t="shared" ref="B160" ca="1" si="37">+B129+B148</f>
        <v>22990377.764159221</v>
      </c>
      <c r="C160" s="46">
        <f t="shared" ref="C160:G160" ca="1" si="38">+C129+C148</f>
        <v>26321530.108255289</v>
      </c>
      <c r="D160" s="46">
        <f t="shared" ca="1" si="38"/>
        <v>29212619.134395279</v>
      </c>
      <c r="E160" s="46">
        <f t="shared" ca="1" si="38"/>
        <v>37570221.822220445</v>
      </c>
      <c r="F160" s="46">
        <f t="shared" ca="1" si="38"/>
        <v>43933456.026214503</v>
      </c>
      <c r="G160" s="46">
        <f t="shared" ca="1" si="38"/>
        <v>40707786.750841245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FC16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9" sqref="A9"/>
    </sheetView>
  </sheetViews>
  <sheetFormatPr baseColWidth="10" defaultRowHeight="15" x14ac:dyDescent="0.25"/>
  <cols>
    <col min="1" max="1" width="47.85546875" style="3" bestFit="1" customWidth="1"/>
    <col min="2" max="2" width="11" style="6" customWidth="1"/>
    <col min="3" max="5" width="11.42578125" style="3"/>
    <col min="6" max="6" width="13.5703125" style="3" customWidth="1"/>
    <col min="7" max="7" width="13.85546875" style="3" customWidth="1"/>
    <col min="8" max="9" width="11.42578125" style="3"/>
    <col min="10" max="10" width="11.28515625" style="3" customWidth="1"/>
    <col min="11" max="11" width="12.5703125" style="3" customWidth="1"/>
    <col min="12" max="16384" width="11.42578125" style="3"/>
  </cols>
  <sheetData>
    <row r="1" spans="1:26" s="22" customFormat="1" ht="15.75" x14ac:dyDescent="0.25">
      <c r="B1" s="22" t="s">
        <v>177</v>
      </c>
      <c r="C1" s="22" t="s">
        <v>205</v>
      </c>
      <c r="D1" s="22" t="s">
        <v>206</v>
      </c>
      <c r="E1" s="22" t="s">
        <v>207</v>
      </c>
      <c r="F1" s="22" t="s">
        <v>208</v>
      </c>
      <c r="G1" s="22" t="s">
        <v>209</v>
      </c>
      <c r="H1" s="22" t="s">
        <v>210</v>
      </c>
    </row>
    <row r="2" spans="1:26" s="18" customFormat="1" ht="15.75" x14ac:dyDescent="0.25">
      <c r="A2" s="18" t="s">
        <v>85</v>
      </c>
      <c r="B2" s="32"/>
    </row>
    <row r="3" spans="1:26" ht="8.25" customHeight="1" x14ac:dyDescent="0.25">
      <c r="B3" s="33"/>
    </row>
    <row r="4" spans="1:26" s="1" customFormat="1" x14ac:dyDescent="0.25">
      <c r="A4" s="1" t="s">
        <v>86</v>
      </c>
      <c r="B4" s="34"/>
    </row>
    <row r="5" spans="1:26" x14ac:dyDescent="0.25">
      <c r="A5" s="7" t="s">
        <v>81</v>
      </c>
      <c r="B5" s="33"/>
    </row>
    <row r="6" spans="1:26" x14ac:dyDescent="0.25">
      <c r="A6" s="9" t="s">
        <v>49</v>
      </c>
      <c r="B6" s="33">
        <v>1</v>
      </c>
      <c r="C6" s="44">
        <f ca="1">+$B6*'Costos - Precios de mercado'!B6</f>
        <v>837388.33971954521</v>
      </c>
      <c r="D6" s="44">
        <f ca="1">+$B6*'Costos - Precios de mercado'!C6</f>
        <v>1001927.802962684</v>
      </c>
      <c r="E6" s="44">
        <f ca="1">+$B6*'Costos - Precios de mercado'!D6</f>
        <v>1360388.7764566648</v>
      </c>
      <c r="F6" s="44">
        <f ca="1">+$B6*'Costos - Precios de mercado'!E6</f>
        <v>1704158.7264467936</v>
      </c>
      <c r="G6" s="44">
        <f ca="1">+$B6*'Costos - Precios de mercado'!F6</f>
        <v>1871636.3943907027</v>
      </c>
      <c r="H6" s="44">
        <f ca="1">+$B6*'Costos - Precios de mercado'!G6</f>
        <v>1780552.0486668225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x14ac:dyDescent="0.25">
      <c r="A7" s="9" t="s">
        <v>51</v>
      </c>
      <c r="B7" s="33">
        <v>1</v>
      </c>
      <c r="C7" s="44">
        <f ca="1">+$B7*'Costos - Precios de mercado'!B7</f>
        <v>44073.070511555008</v>
      </c>
      <c r="D7" s="44">
        <f ca="1">+$B7*'Costos - Precios de mercado'!C7</f>
        <v>44073.070511555008</v>
      </c>
      <c r="E7" s="44">
        <f ca="1">+$B7*'Costos - Precios de mercado'!D7</f>
        <v>47011.275212325345</v>
      </c>
      <c r="F7" s="44">
        <f ca="1">+$B7*'Costos - Precios de mercado'!E7</f>
        <v>76393.322220028684</v>
      </c>
      <c r="G7" s="44">
        <f ca="1">+$B7*'Costos - Precios de mercado'!F7</f>
        <v>85207.936322339694</v>
      </c>
      <c r="H7" s="44">
        <f ca="1">+$B7*'Costos - Precios de mercado'!G7</f>
        <v>85207.936322339694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x14ac:dyDescent="0.25">
      <c r="A8" s="9" t="s">
        <v>52</v>
      </c>
      <c r="B8" s="33">
        <v>1</v>
      </c>
      <c r="C8" s="44">
        <f ca="1">+$B8*'Costos - Precios de mercado'!B8</f>
        <v>188045.10084930138</v>
      </c>
      <c r="D8" s="44">
        <f ca="1">+$B8*'Costos - Precios de mercado'!C8</f>
        <v>199797.91965238273</v>
      </c>
      <c r="E8" s="44">
        <f ca="1">+$B8*'Costos - Precios de mercado'!D8</f>
        <v>208612.53375469372</v>
      </c>
      <c r="F8" s="44">
        <f ca="1">+$B8*'Costos - Precios de mercado'!E8</f>
        <v>290882.26537626307</v>
      </c>
      <c r="G8" s="44">
        <f ca="1">+$B8*'Costos - Precios de mercado'!F8</f>
        <v>299696.87947857409</v>
      </c>
      <c r="H8" s="44">
        <f ca="1">+$B8*'Costos - Precios de mercado'!G8</f>
        <v>299696.87947857409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x14ac:dyDescent="0.25">
      <c r="A9" s="9" t="s">
        <v>53</v>
      </c>
      <c r="B9" s="33">
        <v>1</v>
      </c>
      <c r="C9" s="44">
        <f ca="1">+$B9*'Costos - Precios de mercado'!B9</f>
        <v>104438.24323480162</v>
      </c>
      <c r="D9" s="44">
        <f ca="1">+$B9*'Costos - Precios de mercado'!C9</f>
        <v>117097.42423295938</v>
      </c>
      <c r="E9" s="44">
        <f ca="1">+$B9*'Costos - Precios de mercado'!D9</f>
        <v>126591.80998157771</v>
      </c>
      <c r="F9" s="44">
        <f ca="1">+$B9*'Costos - Precios de mercado'!E9</f>
        <v>199382.10072098489</v>
      </c>
      <c r="G9" s="44">
        <f ca="1">+$B9*'Costos - Precios de mercado'!F9</f>
        <v>224700.46271730046</v>
      </c>
      <c r="H9" s="44">
        <f ca="1">+$B9*'Costos - Precios de mercado'!G9</f>
        <v>294325.95820716821</v>
      </c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x14ac:dyDescent="0.25">
      <c r="A10" s="9" t="s">
        <v>54</v>
      </c>
      <c r="B10" s="33">
        <v>1</v>
      </c>
      <c r="C10" s="44">
        <f ca="1">+$B10*'Costos - Precios de mercado'!B10</f>
        <v>306985.13920532598</v>
      </c>
      <c r="D10" s="44">
        <f ca="1">+$B10*'Costos - Precios de mercado'!C10</f>
        <v>411423.38244012761</v>
      </c>
      <c r="E10" s="44">
        <f ca="1">+$B10*'Costos - Precios de mercado'!D10</f>
        <v>446236.13018506143</v>
      </c>
      <c r="F10" s="44">
        <f ca="1">+$B10*'Costos - Precios de mercado'!E10</f>
        <v>585487.12116479699</v>
      </c>
      <c r="G10" s="44">
        <f ca="1">+$B10*'Costos - Precios de mercado'!F10</f>
        <v>838670.74112795235</v>
      </c>
      <c r="H10" s="44">
        <f ca="1">+$B10*'Costos - Precios de mercado'!G10</f>
        <v>943108.98436275404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x14ac:dyDescent="0.25">
      <c r="A11" s="9" t="s">
        <v>58</v>
      </c>
      <c r="B11" s="33">
        <v>1</v>
      </c>
      <c r="C11" s="44">
        <f ca="1">+$B11*'Costos - Precios de mercado'!B11</f>
        <v>569663.14491709974</v>
      </c>
      <c r="D11" s="44">
        <f ca="1">+$B11*'Costos - Precios de mercado'!C11</f>
        <v>1174139.0375791334</v>
      </c>
      <c r="E11" s="44">
        <f ca="1">+$B11*'Costos - Precios de mercado'!D11</f>
        <v>1769120.5444925486</v>
      </c>
      <c r="F11" s="44">
        <f ca="1">+$B11*'Costos - Precios de mercado'!E11</f>
        <v>4025619.5574141713</v>
      </c>
      <c r="G11" s="44">
        <f ca="1">+$B11*'Costos - Precios de mercado'!F11</f>
        <v>5551050.8676921828</v>
      </c>
      <c r="H11" s="44">
        <f ca="1">+$B11*'Costos - Precios de mercado'!G11</f>
        <v>3503428.3412401634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x14ac:dyDescent="0.25">
      <c r="A12" s="9" t="s">
        <v>60</v>
      </c>
      <c r="B12" s="33">
        <v>1</v>
      </c>
      <c r="C12" s="44">
        <f ca="1">+$B12*'Costos - Precios de mercado'!B12</f>
        <v>14691.023503851669</v>
      </c>
      <c r="D12" s="44">
        <f ca="1">+$B12*'Costos - Precios de mercado'!C12</f>
        <v>14691.023503851669</v>
      </c>
      <c r="E12" s="44">
        <f ca="1">+$B12*'Costos - Precios de mercado'!D12</f>
        <v>11752.818803081336</v>
      </c>
      <c r="F12" s="44">
        <f ca="1">+$B12*'Costos - Precios de mercado'!E12</f>
        <v>32320.251708473676</v>
      </c>
      <c r="G12" s="44">
        <f ca="1">+$B12*'Costos - Precios de mercado'!F12</f>
        <v>58764.094015406677</v>
      </c>
      <c r="H12" s="44">
        <f ca="1">+$B12*'Costos - Precios de mercado'!G12</f>
        <v>35258.456409244012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x14ac:dyDescent="0.25">
      <c r="A13" s="9" t="s">
        <v>62</v>
      </c>
      <c r="B13" s="33">
        <v>1</v>
      </c>
      <c r="C13" s="44">
        <f ca="1">+$B13*'Costos - Precios de mercado'!B13</f>
        <v>316479.52495394432</v>
      </c>
      <c r="D13" s="44">
        <f ca="1">+$B13*'Costos - Precios de mercado'!C13</f>
        <v>370281.04419611482</v>
      </c>
      <c r="E13" s="44">
        <f ca="1">+$B13*'Costos - Precios de mercado'!D13</f>
        <v>398764.20144196978</v>
      </c>
      <c r="F13" s="44">
        <f ca="1">+$B13*'Costos - Precios de mercado'!E13</f>
        <v>512696.83042538975</v>
      </c>
      <c r="G13" s="44">
        <f ca="1">+$B13*'Costos - Precios de mercado'!F13</f>
        <v>664607.00240328303</v>
      </c>
      <c r="H13" s="44">
        <f ca="1">+$B13*'Costos - Precios de mercado'!G13</f>
        <v>901966.64611874125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x14ac:dyDescent="0.25">
      <c r="A14" s="9" t="s">
        <v>63</v>
      </c>
      <c r="B14" s="33">
        <v>1</v>
      </c>
      <c r="C14" s="44">
        <f ca="1">+$B14*'Costos - Precios de mercado'!B14</f>
        <v>205711.6912200638</v>
      </c>
      <c r="D14" s="44">
        <f ca="1">+$B14*'Costos - Precios de mercado'!C14</f>
        <v>278501.98195947096</v>
      </c>
      <c r="E14" s="44">
        <f ca="1">+$B14*'Costos - Precios de mercado'!D14</f>
        <v>284831.57245854987</v>
      </c>
      <c r="F14" s="44">
        <f ca="1">+$B14*'Costos - Precios de mercado'!E14</f>
        <v>332303.50120164151</v>
      </c>
      <c r="G14" s="44">
        <f ca="1">+$B14*'Costos - Precios de mercado'!F14</f>
        <v>414588.17768966703</v>
      </c>
      <c r="H14" s="44">
        <f ca="1">+$B14*'Costos - Precios de mercado'!G14</f>
        <v>316479.52495394432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x14ac:dyDescent="0.25">
      <c r="A15" s="9" t="s">
        <v>64</v>
      </c>
      <c r="B15" s="33">
        <v>1</v>
      </c>
      <c r="C15" s="44">
        <f ca="1">+$B15*'Costos - Precios de mercado'!B15</f>
        <v>0</v>
      </c>
      <c r="D15" s="44">
        <f ca="1">+$B15*'Costos - Precios de mercado'!C15</f>
        <v>0</v>
      </c>
      <c r="E15" s="44">
        <f ca="1">+$B15*'Costos - Precios de mercado'!D15</f>
        <v>0</v>
      </c>
      <c r="F15" s="44">
        <f ca="1">+$B15*'Costos - Precios de mercado'!E15</f>
        <v>0</v>
      </c>
      <c r="G15" s="44">
        <f ca="1">+$B15*'Costos - Precios de mercado'!F15</f>
        <v>0</v>
      </c>
      <c r="H15" s="44">
        <f ca="1">+$B15*'Costos - Precios de mercado'!G15</f>
        <v>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x14ac:dyDescent="0.25">
      <c r="A16" s="9" t="s">
        <v>65</v>
      </c>
      <c r="B16" s="33">
        <v>1</v>
      </c>
      <c r="C16" s="44">
        <f ca="1">+$B16*'Costos - Precios de mercado'!B16</f>
        <v>47471.928743091645</v>
      </c>
      <c r="D16" s="44">
        <f ca="1">+$B16*'Costos - Precios de mercado'!C16</f>
        <v>50636.723992631087</v>
      </c>
      <c r="E16" s="44">
        <f ca="1">+$B16*'Costos - Precios de mercado'!D16</f>
        <v>53801.519242170529</v>
      </c>
      <c r="F16" s="44">
        <f ca="1">+$B16*'Costos - Precios de mercado'!E16</f>
        <v>69625.495489867739</v>
      </c>
      <c r="G16" s="44">
        <f ca="1">+$B16*'Costos - Precios de mercado'!F16</f>
        <v>72790.290739407181</v>
      </c>
      <c r="H16" s="44">
        <f ca="1">+$B16*'Costos - Precios de mercado'!G16</f>
        <v>75955.085988946637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x14ac:dyDescent="0.25">
      <c r="A17" s="9" t="s">
        <v>263</v>
      </c>
      <c r="B17" s="33">
        <v>1</v>
      </c>
      <c r="C17" s="44">
        <f ca="1">+$B17*'Costos - Precios de mercado'!B17</f>
        <v>0</v>
      </c>
      <c r="D17" s="44">
        <f ca="1">+$B17*'Costos - Precios de mercado'!C17</f>
        <v>0</v>
      </c>
      <c r="E17" s="44">
        <f ca="1">+$B17*'Costos - Precios de mercado'!D17</f>
        <v>0</v>
      </c>
      <c r="F17" s="44">
        <f ca="1">+$B17*'Costos - Precios de mercado'!E17</f>
        <v>0</v>
      </c>
      <c r="G17" s="44">
        <f ca="1">+$B17*'Costos - Precios de mercado'!F17</f>
        <v>0</v>
      </c>
      <c r="H17" s="44">
        <f ca="1">+$B17*'Costos - Precios de mercado'!G17</f>
        <v>0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x14ac:dyDescent="0.25">
      <c r="A18" s="9" t="s">
        <v>67</v>
      </c>
      <c r="B18" s="33">
        <v>1</v>
      </c>
      <c r="C18" s="44">
        <f ca="1">+$B18*'Costos - Precios de mercado'!B18</f>
        <v>18988.771497236659</v>
      </c>
      <c r="D18" s="44">
        <f ca="1">+$B18*'Costos - Precios de mercado'!C18</f>
        <v>22153.566746776101</v>
      </c>
      <c r="E18" s="44">
        <f ca="1">+$B18*'Costos - Precios de mercado'!D18</f>
        <v>18988.771497236659</v>
      </c>
      <c r="F18" s="44">
        <f ca="1">+$B18*'Costos - Precios de mercado'!E18</f>
        <v>31647.952495394427</v>
      </c>
      <c r="G18" s="44">
        <f ca="1">+$B18*'Costos - Precios de mercado'!F18</f>
        <v>44307.133493552203</v>
      </c>
      <c r="H18" s="44">
        <f ca="1">+$B18*'Costos - Precios de mercado'!G18</f>
        <v>50636.723992631087</v>
      </c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x14ac:dyDescent="0.25">
      <c r="A19" s="9" t="s">
        <v>68</v>
      </c>
      <c r="B19" s="33">
        <v>1</v>
      </c>
      <c r="C19" s="44">
        <f ca="1">+$B19*'Costos - Precios de mercado'!B19</f>
        <v>6329.5904990788858</v>
      </c>
      <c r="D19" s="44">
        <f ca="1">+$B19*'Costos - Precios de mercado'!C19</f>
        <v>6329.5904990788858</v>
      </c>
      <c r="E19" s="44">
        <f ca="1">+$B19*'Costos - Precios de mercado'!D19</f>
        <v>6329.5904990788858</v>
      </c>
      <c r="F19" s="44">
        <f ca="1">+$B19*'Costos - Precios de mercado'!E19</f>
        <v>15823.976247697214</v>
      </c>
      <c r="G19" s="44">
        <f ca="1">+$B19*'Costos - Precios de mercado'!F19</f>
        <v>34812.747744933869</v>
      </c>
      <c r="H19" s="44">
        <f ca="1">+$B19*'Costos - Precios de mercado'!G19</f>
        <v>79119.881238486079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x14ac:dyDescent="0.25">
      <c r="A20" s="9" t="s">
        <v>50</v>
      </c>
      <c r="B20" s="33">
        <v>1</v>
      </c>
      <c r="C20" s="44">
        <f ca="1">+$B20*'Costos - Precios de mercado'!B20</f>
        <v>92306.52811156708</v>
      </c>
      <c r="D20" s="44">
        <f ca="1">+$B20*'Costos - Precios de mercado'!C20</f>
        <v>94504.302590413921</v>
      </c>
      <c r="E20" s="44">
        <f ca="1">+$B20*'Costos - Precios de mercado'!D20</f>
        <v>98899.851548107588</v>
      </c>
      <c r="F20" s="44">
        <f ca="1">+$B20*'Costos - Precios de mercado'!E20</f>
        <v>110987.61118176518</v>
      </c>
      <c r="G20" s="44">
        <f ca="1">+$B20*'Costos - Precios de mercado'!F20</f>
        <v>125273.14529426962</v>
      </c>
      <c r="H20" s="44">
        <f ca="1">+$B20*'Costos - Precios de mercado'!G20</f>
        <v>120877.59633657594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x14ac:dyDescent="0.25">
      <c r="A21" s="9" t="s">
        <v>55</v>
      </c>
      <c r="B21" s="33">
        <v>1</v>
      </c>
      <c r="C21" s="44">
        <f ca="1">+$B21*'Costos - Precios de mercado'!B21</f>
        <v>174723.07106832342</v>
      </c>
      <c r="D21" s="44">
        <f ca="1">+$B21*'Costos - Precios de mercado'!C21</f>
        <v>182415.28174428732</v>
      </c>
      <c r="E21" s="44">
        <f ca="1">+$B21*'Costos - Precios de mercado'!D21</f>
        <v>186810.830701981</v>
      </c>
      <c r="F21" s="44">
        <f ca="1">+$B21*'Costos - Precios de mercado'!E21</f>
        <v>201096.36481448542</v>
      </c>
      <c r="G21" s="44">
        <f ca="1">+$B21*'Costos - Precios de mercado'!F21</f>
        <v>215381.89892698987</v>
      </c>
      <c r="H21" s="44">
        <f ca="1">+$B21*'Costos - Precios de mercado'!G21</f>
        <v>220876.33512410696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x14ac:dyDescent="0.25">
      <c r="A22" s="9" t="s">
        <v>56</v>
      </c>
      <c r="B22" s="33">
        <v>1</v>
      </c>
      <c r="C22" s="44">
        <f ca="1">+$B22*'Costos - Precios de mercado'!B22</f>
        <v>16483.308591351266</v>
      </c>
      <c r="D22" s="44">
        <f ca="1">+$B22*'Costos - Precios de mercado'!C22</f>
        <v>17582.195830774683</v>
      </c>
      <c r="E22" s="44">
        <f ca="1">+$B22*'Costos - Precios de mercado'!D22</f>
        <v>17582.195830774683</v>
      </c>
      <c r="F22" s="44">
        <f ca="1">+$B22*'Costos - Precios de mercado'!E22</f>
        <v>18681.083070198099</v>
      </c>
      <c r="G22" s="44">
        <f ca="1">+$B22*'Costos - Precios de mercado'!F22</f>
        <v>18681.083070198099</v>
      </c>
      <c r="H22" s="44">
        <f ca="1">+$B22*'Costos - Precios de mercado'!G22</f>
        <v>18681.083070198099</v>
      </c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x14ac:dyDescent="0.25">
      <c r="A23" s="9" t="s">
        <v>57</v>
      </c>
      <c r="B23" s="33">
        <v>1</v>
      </c>
      <c r="C23" s="44">
        <f ca="1">+$B23*'Costos - Precios de mercado'!B23</f>
        <v>162635.31143466581</v>
      </c>
      <c r="D23" s="44">
        <f ca="1">+$B23*'Costos - Precios de mercado'!C23</f>
        <v>171426.40935005315</v>
      </c>
      <c r="E23" s="44">
        <f ca="1">+$B23*'Costos - Precios de mercado'!D23</f>
        <v>180217.50726544051</v>
      </c>
      <c r="F23" s="44">
        <f ca="1">+$B23*'Costos - Precios de mercado'!E23</f>
        <v>197799.70309621518</v>
      </c>
      <c r="G23" s="44">
        <f ca="1">+$B23*'Costos - Precios de mercado'!F23</f>
        <v>223074.10960295377</v>
      </c>
      <c r="H23" s="44">
        <f ca="1">+$B23*'Costos - Precios de mercado'!G23</f>
        <v>221975.22236353037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x14ac:dyDescent="0.25">
      <c r="A24" s="9" t="s">
        <v>59</v>
      </c>
      <c r="B24" s="33">
        <v>1</v>
      </c>
      <c r="C24" s="44">
        <f ca="1">+$B24*'Costos - Precios de mercado'!B24</f>
        <v>18681.083070198099</v>
      </c>
      <c r="D24" s="44">
        <f ca="1">+$B24*'Costos - Precios de mercado'!C24</f>
        <v>18681.083070198099</v>
      </c>
      <c r="E24" s="44">
        <f ca="1">+$B24*'Costos - Precios de mercado'!D24</f>
        <v>20878.857549044937</v>
      </c>
      <c r="F24" s="44">
        <f ca="1">+$B24*'Costos - Precios de mercado'!E24</f>
        <v>20878.857549044937</v>
      </c>
      <c r="G24" s="44">
        <f ca="1">+$B24*'Costos - Precios de mercado'!F24</f>
        <v>23076.63202789177</v>
      </c>
      <c r="H24" s="44">
        <f ca="1">+$B24*'Costos - Precios de mercado'!G24</f>
        <v>19779.970309621516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x14ac:dyDescent="0.25">
      <c r="A25" s="9" t="s">
        <v>61</v>
      </c>
      <c r="B25" s="33">
        <v>1</v>
      </c>
      <c r="C25" s="44">
        <f ca="1">+$B25*'Costos - Precios de mercado'!B25</f>
        <v>99998.738787531009</v>
      </c>
      <c r="D25" s="44">
        <f ca="1">+$B25*'Costos - Precios de mercado'!C25</f>
        <v>103295.40050580126</v>
      </c>
      <c r="E25" s="44">
        <f ca="1">+$B25*'Costos - Precios de mercado'!D25</f>
        <v>105493.1749846481</v>
      </c>
      <c r="F25" s="44">
        <f ca="1">+$B25*'Costos - Precios de mercado'!E25</f>
        <v>120877.59633657594</v>
      </c>
      <c r="G25" s="44">
        <f ca="1">+$B25*'Costos - Precios de mercado'!F25</f>
        <v>128569.80701253987</v>
      </c>
      <c r="H25" s="44">
        <f ca="1">+$B25*'Costos - Precios de mercado'!G25</f>
        <v>128569.80701253987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8.25" customHeight="1" x14ac:dyDescent="0.25">
      <c r="B26" s="33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x14ac:dyDescent="0.25">
      <c r="A27" s="7" t="s">
        <v>113</v>
      </c>
      <c r="B27" s="33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x14ac:dyDescent="0.25">
      <c r="A28" s="9" t="s">
        <v>49</v>
      </c>
      <c r="B28" s="33">
        <v>1</v>
      </c>
      <c r="C28" s="44">
        <f>+$B28*'Costos - Precios de mercado'!B28</f>
        <v>277320.39277380466</v>
      </c>
      <c r="D28" s="44">
        <f>+$B28*'Costos - Precios de mercado'!C28</f>
        <v>331811.41731883289</v>
      </c>
      <c r="E28" s="44">
        <f>+$B28*'Costos - Precios de mercado'!D28</f>
        <v>450524.00650621596</v>
      </c>
      <c r="F28" s="44">
        <f>+$B28*'Costos - Precios de mercado'!E28</f>
        <v>564371.32564493571</v>
      </c>
      <c r="G28" s="44">
        <f>+$B28*'Costos - Precios de mercado'!F28</f>
        <v>619835.40419969673</v>
      </c>
      <c r="H28" s="44">
        <f>+$B28*'Costos - Precios de mercado'!G28</f>
        <v>589670.72989798454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x14ac:dyDescent="0.25">
      <c r="A29" s="9" t="s">
        <v>51</v>
      </c>
      <c r="B29" s="33">
        <v>1</v>
      </c>
      <c r="C29" s="44">
        <f>+$B29*'Costos - Precios de mercado'!B29</f>
        <v>14595.810145989717</v>
      </c>
      <c r="D29" s="44">
        <f>+$B29*'Costos - Precios de mercado'!C29</f>
        <v>14595.810145989717</v>
      </c>
      <c r="E29" s="44">
        <f>+$B29*'Costos - Precios de mercado'!D29</f>
        <v>15568.864155722365</v>
      </c>
      <c r="F29" s="44">
        <f>+$B29*'Costos - Precios de mercado'!E29</f>
        <v>25299.404253048844</v>
      </c>
      <c r="G29" s="44">
        <f>+$B29*'Costos - Precios de mercado'!F29</f>
        <v>28218.566282246786</v>
      </c>
      <c r="H29" s="44">
        <f>+$B29*'Costos - Precios de mercado'!G29</f>
        <v>28218.566282246786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x14ac:dyDescent="0.25">
      <c r="A30" s="9" t="s">
        <v>52</v>
      </c>
      <c r="B30" s="33">
        <v>1</v>
      </c>
      <c r="C30" s="44">
        <f>+$B30*'Costos - Precios de mercado'!B30</f>
        <v>62275.456622889462</v>
      </c>
      <c r="D30" s="44">
        <f>+$B30*'Costos - Precios de mercado'!C30</f>
        <v>66167.672661820048</v>
      </c>
      <c r="E30" s="44">
        <f>+$B30*'Costos - Precios de mercado'!D30</f>
        <v>69086.834691017997</v>
      </c>
      <c r="F30" s="44">
        <f>+$B30*'Costos - Precios de mercado'!E30</f>
        <v>96332.346963532138</v>
      </c>
      <c r="G30" s="44">
        <f>+$B30*'Costos - Precios de mercado'!F30</f>
        <v>99251.508992730087</v>
      </c>
      <c r="H30" s="44">
        <f>+$B30*'Costos - Precios de mercado'!G30</f>
        <v>99251.508992730087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x14ac:dyDescent="0.25">
      <c r="A31" s="9" t="s">
        <v>53</v>
      </c>
      <c r="B31" s="33">
        <v>1</v>
      </c>
      <c r="C31" s="44">
        <f>+$B31*'Costos - Precios de mercado'!B31</f>
        <v>26664.430549387576</v>
      </c>
      <c r="D31" s="44">
        <f>+$B31*'Costos - Precios de mercado'!C31</f>
        <v>29896.482737192131</v>
      </c>
      <c r="E31" s="44">
        <f>+$B31*'Costos - Precios de mercado'!D31</f>
        <v>32320.521878045547</v>
      </c>
      <c r="F31" s="44">
        <f>+$B31*'Costos - Precios de mercado'!E31</f>
        <v>50904.82195792174</v>
      </c>
      <c r="G31" s="44">
        <f>+$B31*'Costos - Precios de mercado'!F31</f>
        <v>57368.92633353085</v>
      </c>
      <c r="H31" s="44">
        <f>+$B31*'Costos - Precios de mercado'!G31</f>
        <v>75145.213366455893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x14ac:dyDescent="0.25">
      <c r="A32" s="9" t="s">
        <v>54</v>
      </c>
      <c r="B32" s="33">
        <v>1</v>
      </c>
      <c r="C32" s="44">
        <f>+$B32*'Costos - Precios de mercado'!B32</f>
        <v>78377.265554260448</v>
      </c>
      <c r="D32" s="44">
        <f>+$B32*'Costos - Precios de mercado'!C32</f>
        <v>105041.69610364802</v>
      </c>
      <c r="E32" s="44">
        <f>+$B32*'Costos - Precios de mercado'!D32</f>
        <v>113929.83962011055</v>
      </c>
      <c r="F32" s="44">
        <f>+$B32*'Costos - Precios de mercado'!E32</f>
        <v>149482.41368596067</v>
      </c>
      <c r="G32" s="44">
        <f>+$B32*'Costos - Precios de mercado'!F32</f>
        <v>214123.45744205176</v>
      </c>
      <c r="H32" s="44">
        <f>+$B32*'Costos - Precios de mercado'!G32</f>
        <v>240787.88799143932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x14ac:dyDescent="0.25">
      <c r="A33" s="9" t="s">
        <v>58</v>
      </c>
      <c r="B33" s="33">
        <v>1</v>
      </c>
      <c r="C33" s="44">
        <f>+$B33*'Costos - Precios de mercado'!B33</f>
        <v>145442.34845120495</v>
      </c>
      <c r="D33" s="44">
        <f>+$B33*'Costos - Precios de mercado'!C33</f>
        <v>299772.84041887242</v>
      </c>
      <c r="E33" s="44">
        <f>+$B33*'Costos - Precios de mercado'!D33</f>
        <v>451679.29324568651</v>
      </c>
      <c r="F33" s="44">
        <f>+$B33*'Costos - Precios de mercado'!E33</f>
        <v>1027792.5957218484</v>
      </c>
      <c r="G33" s="44">
        <f>+$B33*'Costos - Precios de mercado'!F33</f>
        <v>1417254.8843522973</v>
      </c>
      <c r="H33" s="44">
        <f>+$B33*'Costos - Precios de mercado'!G33</f>
        <v>894470.44297491049</v>
      </c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x14ac:dyDescent="0.25">
      <c r="A34" s="9" t="s">
        <v>60</v>
      </c>
      <c r="B34" s="33">
        <v>1</v>
      </c>
      <c r="C34" s="44">
        <f>+$B34*'Costos - Precios de mercado'!B34</f>
        <v>4865.2700486632393</v>
      </c>
      <c r="D34" s="44">
        <f>+$B34*'Costos - Precios de mercado'!C34</f>
        <v>4865.2700486632393</v>
      </c>
      <c r="E34" s="44">
        <f>+$B34*'Costos - Precios de mercado'!D34</f>
        <v>3892.2160389305914</v>
      </c>
      <c r="F34" s="44">
        <f>+$B34*'Costos - Precios de mercado'!E34</f>
        <v>10703.594107059127</v>
      </c>
      <c r="G34" s="44">
        <f>+$B34*'Costos - Precios de mercado'!F34</f>
        <v>19461.080194652957</v>
      </c>
      <c r="H34" s="44">
        <f>+$B34*'Costos - Precios de mercado'!G34</f>
        <v>11676.648116791774</v>
      </c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x14ac:dyDescent="0.25">
      <c r="A35" s="9" t="s">
        <v>62</v>
      </c>
      <c r="B35" s="33">
        <v>1</v>
      </c>
      <c r="C35" s="44">
        <f>+$B35*'Costos - Precios de mercado'!B35</f>
        <v>80801.304695113868</v>
      </c>
      <c r="D35" s="44">
        <f>+$B35*'Costos - Precios de mercado'!C35</f>
        <v>94537.526493283221</v>
      </c>
      <c r="E35" s="44">
        <f>+$B35*'Costos - Precios de mercado'!D35</f>
        <v>101809.64391584348</v>
      </c>
      <c r="F35" s="44">
        <f>+$B35*'Costos - Precios de mercado'!E35</f>
        <v>130898.11360608446</v>
      </c>
      <c r="G35" s="44">
        <f>+$B35*'Costos - Precios de mercado'!F35</f>
        <v>169682.73985973911</v>
      </c>
      <c r="H35" s="44">
        <f>+$B35*'Costos - Precios de mercado'!G35</f>
        <v>230283.71838107452</v>
      </c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x14ac:dyDescent="0.25">
      <c r="A36" s="9" t="s">
        <v>63</v>
      </c>
      <c r="B36" s="33">
        <v>1</v>
      </c>
      <c r="C36" s="44">
        <f>+$B36*'Costos - Precios de mercado'!B36</f>
        <v>52520.84805182401</v>
      </c>
      <c r="D36" s="44">
        <f>+$B36*'Costos - Precios de mercado'!C36</f>
        <v>71105.148131700204</v>
      </c>
      <c r="E36" s="44">
        <f>+$B36*'Costos - Precios de mercado'!D36</f>
        <v>72721.174225602474</v>
      </c>
      <c r="F36" s="44">
        <f>+$B36*'Costos - Precios de mercado'!E36</f>
        <v>84841.369929869557</v>
      </c>
      <c r="G36" s="44">
        <f>+$B36*'Costos - Precios de mercado'!F36</f>
        <v>105849.70915059917</v>
      </c>
      <c r="H36" s="44">
        <f>+$B36*'Costos - Precios de mercado'!G36</f>
        <v>80801.304695113868</v>
      </c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x14ac:dyDescent="0.25">
      <c r="A37" s="9" t="s">
        <v>64</v>
      </c>
      <c r="B37" s="33">
        <v>1</v>
      </c>
      <c r="C37" s="44">
        <f>+$B37*'Costos - Precios de mercado'!B37</f>
        <v>0</v>
      </c>
      <c r="D37" s="44">
        <f>+$B37*'Costos - Precios de mercado'!C37</f>
        <v>0</v>
      </c>
      <c r="E37" s="44">
        <f>+$B37*'Costos - Precios de mercado'!D37</f>
        <v>0</v>
      </c>
      <c r="F37" s="44">
        <f>+$B37*'Costos - Precios de mercado'!E37</f>
        <v>0</v>
      </c>
      <c r="G37" s="44">
        <f>+$B37*'Costos - Precios de mercado'!F37</f>
        <v>0</v>
      </c>
      <c r="H37" s="44">
        <f>+$B37*'Costos - Precios de mercado'!G37</f>
        <v>0</v>
      </c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x14ac:dyDescent="0.25">
      <c r="A38" s="9" t="s">
        <v>65</v>
      </c>
      <c r="B38" s="33">
        <v>1</v>
      </c>
      <c r="C38" s="44">
        <f>+$B38*'Costos - Precios de mercado'!B38</f>
        <v>12120.19570426708</v>
      </c>
      <c r="D38" s="44">
        <f>+$B38*'Costos - Precios de mercado'!C38</f>
        <v>12928.208751218219</v>
      </c>
      <c r="E38" s="44">
        <f>+$B38*'Costos - Precios de mercado'!D38</f>
        <v>13736.221798169357</v>
      </c>
      <c r="F38" s="44">
        <f>+$B38*'Costos - Precios de mercado'!E38</f>
        <v>17776.287032925051</v>
      </c>
      <c r="G38" s="44">
        <f>+$B38*'Costos - Precios de mercado'!F38</f>
        <v>18584.30007987619</v>
      </c>
      <c r="H38" s="44">
        <f>+$B38*'Costos - Precios de mercado'!G38</f>
        <v>19392.313126827328</v>
      </c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x14ac:dyDescent="0.25">
      <c r="A39" s="9" t="s">
        <v>66</v>
      </c>
      <c r="B39" s="33">
        <v>1</v>
      </c>
      <c r="C39" s="44">
        <f>+$B39*'Costos - Precios de mercado'!B39</f>
        <v>0</v>
      </c>
      <c r="D39" s="44">
        <f>+$B39*'Costos - Precios de mercado'!C39</f>
        <v>0</v>
      </c>
      <c r="E39" s="44">
        <f>+$B39*'Costos - Precios de mercado'!D39</f>
        <v>0</v>
      </c>
      <c r="F39" s="44">
        <f>+$B39*'Costos - Precios de mercado'!E39</f>
        <v>0</v>
      </c>
      <c r="G39" s="44">
        <f>+$B39*'Costos - Precios de mercado'!F39</f>
        <v>0</v>
      </c>
      <c r="H39" s="44">
        <f>+$B39*'Costos - Precios de mercado'!G39</f>
        <v>0</v>
      </c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x14ac:dyDescent="0.25">
      <c r="A40" s="9" t="s">
        <v>67</v>
      </c>
      <c r="B40" s="33">
        <v>1</v>
      </c>
      <c r="C40" s="44">
        <f>+$B40*'Costos - Precios de mercado'!B40</f>
        <v>4848.0782817068321</v>
      </c>
      <c r="D40" s="44">
        <f>+$B40*'Costos - Precios de mercado'!C40</f>
        <v>5656.0913286579707</v>
      </c>
      <c r="E40" s="44">
        <f>+$B40*'Costos - Precios de mercado'!D40</f>
        <v>4848.0782817068321</v>
      </c>
      <c r="F40" s="44">
        <f>+$B40*'Costos - Precios de mercado'!E40</f>
        <v>8080.1304695113868</v>
      </c>
      <c r="G40" s="44">
        <f>+$B40*'Costos - Precios de mercado'!F40</f>
        <v>11312.182657315941</v>
      </c>
      <c r="H40" s="44">
        <f>+$B40*'Costos - Precios de mercado'!G40</f>
        <v>12928.208751218219</v>
      </c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x14ac:dyDescent="0.25">
      <c r="A41" s="9" t="s">
        <v>68</v>
      </c>
      <c r="B41" s="33">
        <v>1</v>
      </c>
      <c r="C41" s="44">
        <f>+$B41*'Costos - Precios de mercado'!B41</f>
        <v>1616.0260939022774</v>
      </c>
      <c r="D41" s="44">
        <f>+$B41*'Costos - Precios de mercado'!C41</f>
        <v>1616.0260939022774</v>
      </c>
      <c r="E41" s="44">
        <f>+$B41*'Costos - Precios de mercado'!D41</f>
        <v>1616.0260939022774</v>
      </c>
      <c r="F41" s="44">
        <f>+$B41*'Costos - Precios de mercado'!E41</f>
        <v>4040.0652347556934</v>
      </c>
      <c r="G41" s="44">
        <f>+$B41*'Costos - Precios de mercado'!F41</f>
        <v>8888.1435164625254</v>
      </c>
      <c r="H41" s="44">
        <f>+$B41*'Costos - Precios de mercado'!G41</f>
        <v>20200.326173778467</v>
      </c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x14ac:dyDescent="0.25">
      <c r="A42" s="9" t="s">
        <v>50</v>
      </c>
      <c r="B42" s="33">
        <v>1</v>
      </c>
      <c r="C42" s="44">
        <f>+$B42*'Costos - Precios de mercado'!B42</f>
        <v>76682.157332358707</v>
      </c>
      <c r="D42" s="44">
        <f>+$B42*'Costos - Precios de mercado'!C42</f>
        <v>78507.922983129145</v>
      </c>
      <c r="E42" s="44">
        <f>+$B42*'Costos - Precios de mercado'!D42</f>
        <v>82159.454284670035</v>
      </c>
      <c r="F42" s="44">
        <f>+$B42*'Costos - Precios de mercado'!E42</f>
        <v>92201.165363907494</v>
      </c>
      <c r="G42" s="44">
        <f>+$B42*'Costos - Precios de mercado'!F42</f>
        <v>104068.64209391538</v>
      </c>
      <c r="H42" s="44">
        <f>+$B42*'Costos - Precios de mercado'!G42</f>
        <v>100417.11079237449</v>
      </c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x14ac:dyDescent="0.25">
      <c r="A43" s="9" t="s">
        <v>55</v>
      </c>
      <c r="B43" s="33">
        <v>1</v>
      </c>
      <c r="C43" s="44">
        <f>+$B43*'Costos - Precios de mercado'!B43</f>
        <v>145148.36923625041</v>
      </c>
      <c r="D43" s="44">
        <f>+$B43*'Costos - Precios de mercado'!C43</f>
        <v>151538.54901394696</v>
      </c>
      <c r="E43" s="44">
        <f>+$B43*'Costos - Precios de mercado'!D43</f>
        <v>155190.08031548784</v>
      </c>
      <c r="F43" s="44">
        <f>+$B43*'Costos - Precios de mercado'!E43</f>
        <v>167057.55704549575</v>
      </c>
      <c r="G43" s="44">
        <f>+$B43*'Costos - Precios de mercado'!F43</f>
        <v>178925.03377550363</v>
      </c>
      <c r="H43" s="44">
        <f>+$B43*'Costos - Precios de mercado'!G43</f>
        <v>183489.44790242976</v>
      </c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x14ac:dyDescent="0.25">
      <c r="A44" s="9" t="s">
        <v>56</v>
      </c>
      <c r="B44" s="33">
        <v>1</v>
      </c>
      <c r="C44" s="44">
        <f>+$B44*'Costos - Precios de mercado'!B44</f>
        <v>13693.24238077834</v>
      </c>
      <c r="D44" s="44">
        <f>+$B44*'Costos - Precios de mercado'!C44</f>
        <v>14606.125206163562</v>
      </c>
      <c r="E44" s="44">
        <f>+$B44*'Costos - Precios de mercado'!D44</f>
        <v>14606.125206163562</v>
      </c>
      <c r="F44" s="44">
        <f>+$B44*'Costos - Precios de mercado'!E44</f>
        <v>15519.008031548785</v>
      </c>
      <c r="G44" s="44">
        <f>+$B44*'Costos - Precios de mercado'!F44</f>
        <v>15519.008031548785</v>
      </c>
      <c r="H44" s="44">
        <f>+$B44*'Costos - Precios de mercado'!G44</f>
        <v>15519.008031548785</v>
      </c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x14ac:dyDescent="0.25">
      <c r="A45" s="9" t="s">
        <v>57</v>
      </c>
      <c r="B45" s="33">
        <v>1</v>
      </c>
      <c r="C45" s="44">
        <f>+$B45*'Costos - Precios de mercado'!B45</f>
        <v>135106.65815701295</v>
      </c>
      <c r="D45" s="44">
        <f>+$B45*'Costos - Precios de mercado'!C45</f>
        <v>142409.72076009473</v>
      </c>
      <c r="E45" s="44">
        <f>+$B45*'Costos - Precios de mercado'!D45</f>
        <v>149712.78336317651</v>
      </c>
      <c r="F45" s="44">
        <f>+$B45*'Costos - Precios de mercado'!E45</f>
        <v>164318.90856934007</v>
      </c>
      <c r="G45" s="44">
        <f>+$B45*'Costos - Precios de mercado'!F45</f>
        <v>185315.21355320018</v>
      </c>
      <c r="H45" s="44">
        <f>+$B45*'Costos - Precios de mercado'!G45</f>
        <v>184402.33072781499</v>
      </c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x14ac:dyDescent="0.25">
      <c r="A46" s="9" t="s">
        <v>59</v>
      </c>
      <c r="B46" s="33">
        <v>1</v>
      </c>
      <c r="C46" s="44">
        <f>+$B46*'Costos - Precios de mercado'!B46</f>
        <v>15519.008031548785</v>
      </c>
      <c r="D46" s="44">
        <f>+$B46*'Costos - Precios de mercado'!C46</f>
        <v>15519.008031548785</v>
      </c>
      <c r="E46" s="44">
        <f>+$B46*'Costos - Precios de mercado'!D46</f>
        <v>17344.773682319232</v>
      </c>
      <c r="F46" s="44">
        <f>+$B46*'Costos - Precios de mercado'!E46</f>
        <v>17344.773682319232</v>
      </c>
      <c r="G46" s="44">
        <f>+$B46*'Costos - Precios de mercado'!F46</f>
        <v>19170.539333089677</v>
      </c>
      <c r="H46" s="44">
        <f>+$B46*'Costos - Precios de mercado'!G46</f>
        <v>16431.890856934009</v>
      </c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x14ac:dyDescent="0.25">
      <c r="A47" s="9" t="s">
        <v>61</v>
      </c>
      <c r="B47" s="33">
        <v>1</v>
      </c>
      <c r="C47" s="44">
        <f>+$B47*'Costos - Precios de mercado'!B47</f>
        <v>83072.337110055261</v>
      </c>
      <c r="D47" s="44">
        <f>+$B47*'Costos - Precios de mercado'!C47</f>
        <v>85810.985586210925</v>
      </c>
      <c r="E47" s="44">
        <f>+$B47*'Costos - Precios de mercado'!D47</f>
        <v>87636.751236981378</v>
      </c>
      <c r="F47" s="44">
        <f>+$B47*'Costos - Precios de mercado'!E47</f>
        <v>100417.11079237449</v>
      </c>
      <c r="G47" s="44">
        <f>+$B47*'Costos - Precios de mercado'!F47</f>
        <v>106807.29057007105</v>
      </c>
      <c r="H47" s="44">
        <f>+$B47*'Costos - Precios de mercado'!G47</f>
        <v>106807.29057007105</v>
      </c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x14ac:dyDescent="0.25">
      <c r="B48" s="3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s="1" customFormat="1" x14ac:dyDescent="0.25">
      <c r="A49" s="1" t="s">
        <v>87</v>
      </c>
      <c r="B49" s="34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 t="s">
        <v>27</v>
      </c>
      <c r="B50" s="33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x14ac:dyDescent="0.25">
      <c r="A51" s="9" t="s">
        <v>116</v>
      </c>
      <c r="B51" s="33">
        <f>0.5*AVERAGE('Parámetros '!$D$99:$D$101)+0.5*'Parámetros '!$B$108</f>
        <v>0.78333333333333333</v>
      </c>
      <c r="C51" s="44">
        <f>+$B51*'Costos - Precios de mercado'!B51</f>
        <v>894672.75811456877</v>
      </c>
      <c r="D51" s="44">
        <f>+$B51*'Costos - Precios de mercado'!C51</f>
        <v>1134793.6166068728</v>
      </c>
      <c r="E51" s="44">
        <f>+$B51*'Costos - Precios de mercado'!D51</f>
        <v>1276376.1051306375</v>
      </c>
      <c r="F51" s="44">
        <f>+$B51*'Costos - Precios de mercado'!E51</f>
        <v>1680892.9924223423</v>
      </c>
      <c r="G51" s="44">
        <f>+$B51*'Costos - Precios de mercado'!F51</f>
        <v>1961600.5035406761</v>
      </c>
      <c r="H51" s="44">
        <f>+$B51*'Costos - Precios de mercado'!G51</f>
        <v>1847956.3962186726</v>
      </c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x14ac:dyDescent="0.25">
      <c r="A52" s="9" t="s">
        <v>119</v>
      </c>
      <c r="B52" s="33">
        <f>0.5*AVERAGE('Parámetros '!$D$99:$D$101)+0.5*'Parámetros '!$B$108</f>
        <v>0.78333333333333333</v>
      </c>
      <c r="C52" s="44">
        <f>+$B52*'Costos - Precios de mercado'!B52</f>
        <v>15696.013300255589</v>
      </c>
      <c r="D52" s="44">
        <f>+$B52*'Costos - Precios de mercado'!C52</f>
        <v>19908.659940471447</v>
      </c>
      <c r="E52" s="44">
        <f>+$B52*'Costos - Precios de mercado'!D52</f>
        <v>22392.563247905917</v>
      </c>
      <c r="F52" s="44">
        <f>+$B52*'Costos - Precios de mercado'!E52</f>
        <v>29489.350744251609</v>
      </c>
      <c r="G52" s="44">
        <f>+$B52*'Costos - Precios de mercado'!F52</f>
        <v>34414.043921766242</v>
      </c>
      <c r="H52" s="44">
        <f>+$B52*'Costos - Precios de mercado'!G52</f>
        <v>32420.287652959163</v>
      </c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8.25" customHeight="1" x14ac:dyDescent="0.25">
      <c r="A53" s="9"/>
      <c r="B53" s="33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x14ac:dyDescent="0.25">
      <c r="A54" s="7" t="s">
        <v>82</v>
      </c>
      <c r="B54" s="33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x14ac:dyDescent="0.25">
      <c r="A55" s="9" t="s">
        <v>45</v>
      </c>
      <c r="B55" s="33">
        <f>+(0.333333333333333)*AVERAGE('Parámetros '!$D$99:$D$101)+(0.333333333333333)*'Parámetros '!$B$104+(0.333333333333333)*'Parámetros '!$B$108</f>
        <v>0.92555555555555458</v>
      </c>
      <c r="C55" s="44">
        <f>+$B55*'Costos - Precios de mercado'!B55</f>
        <v>806343.99999999919</v>
      </c>
      <c r="D55" s="44">
        <f>+$B55*'Costos - Precios de mercado'!C55</f>
        <v>831148.88888888806</v>
      </c>
      <c r="E55" s="44">
        <f>+$B55*'Costos - Precios de mercado'!D55</f>
        <v>909767.85363980848</v>
      </c>
      <c r="F55" s="44">
        <f>+$B55*'Costos - Precios de mercado'!E55</f>
        <v>1127117.5931633099</v>
      </c>
      <c r="G55" s="44">
        <f>+$B55*'Costos - Precios de mercado'!F55</f>
        <v>1266159.9999999986</v>
      </c>
      <c r="H55" s="44">
        <f>+$B55*'Costos - Precios de mercado'!G55</f>
        <v>1235559.5783999988</v>
      </c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x14ac:dyDescent="0.25">
      <c r="A56" s="9" t="s">
        <v>46</v>
      </c>
      <c r="B56" s="33">
        <f>+(0.333333333333333)*AVERAGE('Parámetros '!$D$99:$D$101)+(0.333333333333333)*'Parámetros '!$B$104+(0.333333333333333)*'Parámetros '!$B$108</f>
        <v>0.92555555555555458</v>
      </c>
      <c r="C56" s="44">
        <f>+$B56*'Costos - Precios de mercado'!B56</f>
        <v>675285.33333333267</v>
      </c>
      <c r="D56" s="44">
        <f>+$B56*'Costos - Precios de mercado'!C56</f>
        <v>789313.77777777694</v>
      </c>
      <c r="E56" s="44">
        <f>+$B56*'Costos - Precios de mercado'!D56</f>
        <v>900736.24200833787</v>
      </c>
      <c r="F56" s="44">
        <f>+$B56*'Costos - Precios de mercado'!E56</f>
        <v>1272644.0775385303</v>
      </c>
      <c r="G56" s="44">
        <f>+$B56*'Costos - Precios de mercado'!F56</f>
        <v>1551231.1111111094</v>
      </c>
      <c r="H56" s="44">
        <f>+$B56*'Costos - Precios de mercado'!G56</f>
        <v>1647859.1111111094</v>
      </c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x14ac:dyDescent="0.25">
      <c r="A57" s="9" t="s">
        <v>47</v>
      </c>
      <c r="B57" s="33">
        <f>+(0.333333333333333)*AVERAGE('Parámetros '!$D$99:$D$101)+(0.333333333333333)*'Parámetros '!$B$104+(0.333333333333333)*'Parámetros '!$B$108</f>
        <v>0.92555555555555458</v>
      </c>
      <c r="C57" s="44">
        <f>+$B57*'Costos - Precios de mercado'!B57</f>
        <v>94036.444444444351</v>
      </c>
      <c r="D57" s="44">
        <f>+$B57*'Costos - Precios de mercado'!C57</f>
        <v>106438.88888888877</v>
      </c>
      <c r="E57" s="44">
        <f>+$B57*'Costos - Precios de mercado'!D57</f>
        <v>115324.01684798708</v>
      </c>
      <c r="F57" s="44">
        <f>+$B57*'Costos - Precios de mercado'!E57</f>
        <v>149786.15739569216</v>
      </c>
      <c r="G57" s="44">
        <f>+$B57*'Costos - Precios de mercado'!F57</f>
        <v>215654.44444444418</v>
      </c>
      <c r="H57" s="44">
        <f>+$B57*'Costos - Precios de mercado'!G57</f>
        <v>166284.11714444426</v>
      </c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s="29" customFormat="1" ht="8.25" customHeight="1" x14ac:dyDescent="0.25">
      <c r="A58" s="28"/>
      <c r="B58" s="35"/>
      <c r="C58" s="44">
        <f>+$B58*'Costos - Precios de mercado'!B58</f>
        <v>0</v>
      </c>
      <c r="D58" s="44">
        <f>+$B58*'Costos - Precios de mercado'!C58</f>
        <v>0</v>
      </c>
      <c r="E58" s="44">
        <f>+$B58*'Costos - Precios de mercado'!D58</f>
        <v>0</v>
      </c>
      <c r="F58" s="44">
        <f>+$B58*'Costos - Precios de mercado'!E58</f>
        <v>0</v>
      </c>
      <c r="G58" s="44">
        <f>+$B58*'Costos - Precios de mercado'!F58</f>
        <v>0</v>
      </c>
      <c r="H58" s="44">
        <f>+$B58*'Costos - Precios de mercado'!G58</f>
        <v>0</v>
      </c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x14ac:dyDescent="0.25">
      <c r="A59" s="7" t="s">
        <v>48</v>
      </c>
      <c r="B59" s="33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x14ac:dyDescent="0.25">
      <c r="A60" s="9" t="s">
        <v>74</v>
      </c>
      <c r="B60" s="33">
        <f>+(0.333333333333333)*AVERAGE('Parámetros '!$D$99:$D$101)+(0.333333333333333)*'Parámetros '!$B$104+(0.333333333333333)*'Parámetros '!$B$108</f>
        <v>0.92555555555555458</v>
      </c>
      <c r="C60" s="44">
        <f>+$B60*'Costos - Precios de mercado'!B60</f>
        <v>0</v>
      </c>
      <c r="D60" s="44">
        <f>+$B60*'Costos - Precios de mercado'!C60</f>
        <v>0</v>
      </c>
      <c r="E60" s="44">
        <f>+$B60*'Costos - Precios de mercado'!D60</f>
        <v>0</v>
      </c>
      <c r="F60" s="44">
        <f>+$B60*'Costos - Precios de mercado'!E60</f>
        <v>0</v>
      </c>
      <c r="G60" s="44">
        <f>+$B60*'Costos - Precios de mercado'!F60</f>
        <v>0</v>
      </c>
      <c r="H60" s="44">
        <f>+$B60*'Costos - Precios de mercado'!G60</f>
        <v>0</v>
      </c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s="29" customFormat="1" ht="8.25" customHeight="1" x14ac:dyDescent="0.25">
      <c r="A61" s="28"/>
      <c r="B61" s="35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x14ac:dyDescent="0.25">
      <c r="A62" s="7" t="s">
        <v>19</v>
      </c>
      <c r="B62" s="33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x14ac:dyDescent="0.25">
      <c r="A63" s="9" t="s">
        <v>124</v>
      </c>
      <c r="B63" s="33">
        <f>+(0.333333333333333)*AVERAGE('Parámetros '!$D$99:$D$101)+(0.333333333333333)*'Parámetros '!$B$104+(0.333333333333333)*'Parámetros '!$B$108</f>
        <v>0.92555555555555458</v>
      </c>
      <c r="C63" s="44">
        <f>+$B63*'Costos - Precios de mercado'!B63</f>
        <v>40421.248657429569</v>
      </c>
      <c r="D63" s="44">
        <f>+$B63*'Costos - Precios de mercado'!C63</f>
        <v>55806.499011468506</v>
      </c>
      <c r="E63" s="44">
        <f>+$B63*'Costos - Precios de mercado'!D63</f>
        <v>71564.725131665953</v>
      </c>
      <c r="F63" s="44">
        <f>+$B63*'Costos - Precios de mercado'!E63</f>
        <v>118419.80575532999</v>
      </c>
      <c r="G63" s="44">
        <f>+$B63*'Costos - Precios de mercado'!F63</f>
        <v>152313.97850498545</v>
      </c>
      <c r="H63" s="44">
        <f>+$B63*'Costos - Precios de mercado'!G63</f>
        <v>125739.45516619094</v>
      </c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x14ac:dyDescent="0.25">
      <c r="A64" s="9" t="s">
        <v>269</v>
      </c>
      <c r="B64" s="33">
        <f>+(0.333333333333333)*AVERAGE('Parámetros '!$D$99:$D$101)+(0.333333333333333)*'Parámetros '!$B$104+(0.333333333333333)*'Parámetros '!$B$108</f>
        <v>0.92555555555555458</v>
      </c>
      <c r="C64" s="44">
        <f>+$B64*'Costos - Precios de mercado'!B64</f>
        <v>7404444.4444444366</v>
      </c>
      <c r="D64" s="44">
        <f>+$B64*'Costos - Precios de mercado'!C64</f>
        <v>7404444.4444444366</v>
      </c>
      <c r="E64" s="44">
        <f>+$B64*'Costos - Precios de mercado'!D64</f>
        <v>7404444.4444444366</v>
      </c>
      <c r="F64" s="44">
        <f>+$B64*'Costos - Precios de mercado'!E64</f>
        <v>7404444.4444444366</v>
      </c>
      <c r="G64" s="44">
        <f>+$B64*'Costos - Precios de mercado'!F64</f>
        <v>7404444.4444444366</v>
      </c>
      <c r="H64" s="44">
        <f>+$B64*'Costos - Precios de mercado'!G64</f>
        <v>7404444.4444444366</v>
      </c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x14ac:dyDescent="0.25">
      <c r="A65" s="9" t="s">
        <v>26</v>
      </c>
      <c r="B65" s="33">
        <f>+(0.333333333333333)*AVERAGE('Parámetros '!$D$99:$D$101)+(0.333333333333333)*'Parámetros '!$B$104+(0.333333333333333)*'Parámetros '!$B$108</f>
        <v>0.92555555555555458</v>
      </c>
      <c r="C65" s="44">
        <f>+$B65*'Costos - Precios de mercado'!B65</f>
        <v>125685.81666666653</v>
      </c>
      <c r="D65" s="44">
        <f>+$B65*'Costos - Precios de mercado'!C65</f>
        <v>130248.80555555542</v>
      </c>
      <c r="E65" s="44">
        <f>+$B65*'Costos - Precios de mercado'!D65</f>
        <v>135211.23365900779</v>
      </c>
      <c r="F65" s="44">
        <f>+$B65*'Costos - Precios de mercado'!E65</f>
        <v>159179.2731798804</v>
      </c>
      <c r="G65" s="44">
        <f>+$B65*'Costos - Precios de mercado'!F65</f>
        <v>176318.33333333314</v>
      </c>
      <c r="H65" s="44">
        <f>+$B65*'Costos - Precios de mercado'!G65</f>
        <v>180113.11111111092</v>
      </c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x14ac:dyDescent="0.25">
      <c r="A66" s="9" t="s">
        <v>270</v>
      </c>
      <c r="B66" s="33">
        <f>+(0.333333333333333)*AVERAGE('Parámetros '!$D$99:$D$101)+(0.333333333333333)*'Parámetros '!$B$104+(0.333333333333333)*'Parámetros '!$B$108</f>
        <v>0.92555555555555458</v>
      </c>
      <c r="C66" s="44">
        <f>+$B66*'Costos - Precios de mercado'!B66</f>
        <v>1406844.4444444429</v>
      </c>
      <c r="D66" s="44">
        <f>+$B66*'Costos - Precios de mercado'!C66</f>
        <v>1480888.8888888874</v>
      </c>
      <c r="E66" s="44">
        <f>+$B66*'Costos - Precios de mercado'!D66</f>
        <v>1554933.3333333316</v>
      </c>
      <c r="F66" s="44">
        <f>+$B66*'Costos - Precios de mercado'!E66</f>
        <v>1758555.5555555536</v>
      </c>
      <c r="G66" s="44">
        <f>+$B66*'Costos - Precios de mercado'!F66</f>
        <v>1962177.7777777757</v>
      </c>
      <c r="H66" s="44">
        <f>+$B66*'Costos - Precios de mercado'!G66</f>
        <v>2054733.3333333312</v>
      </c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s="29" customFormat="1" ht="8.25" customHeight="1" x14ac:dyDescent="0.25">
      <c r="A67" s="28"/>
      <c r="B67" s="35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x14ac:dyDescent="0.25">
      <c r="A68" s="7" t="s">
        <v>257</v>
      </c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x14ac:dyDescent="0.25">
      <c r="A69" s="9" t="s">
        <v>258</v>
      </c>
      <c r="B69" s="33">
        <f>0.5*AVERAGE('Parámetros '!$D$99:$D$101)+0.5*'Parámetros '!$B$108</f>
        <v>0.78333333333333333</v>
      </c>
      <c r="C69" s="44">
        <f>+$B69*'Costos - Precios de mercado'!B69</f>
        <v>5254.1048377997795</v>
      </c>
      <c r="D69" s="44">
        <f>+$B69*'Costos - Precios de mercado'!C69</f>
        <v>7253.9371290038471</v>
      </c>
      <c r="E69" s="44">
        <f>+$B69*'Costos - Precios de mercado'!D69</f>
        <v>9302.2502030249852</v>
      </c>
      <c r="F69" s="44">
        <f>+$B69*'Costos - Precios de mercado'!E69</f>
        <v>15392.648544419193</v>
      </c>
      <c r="G69" s="44">
        <f>+$B69*'Costos - Precios de mercado'!F69</f>
        <v>19798.339682920276</v>
      </c>
      <c r="H69" s="44">
        <f>+$B69*'Costos - Precios de mercado'!G69</f>
        <v>16344.083907204158</v>
      </c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x14ac:dyDescent="0.25">
      <c r="A70" s="9" t="s">
        <v>255</v>
      </c>
      <c r="B70" s="33">
        <f>0.5*AVERAGE('Parámetros '!$D$99:$D$101)+0.5*'Parámetros '!$B$108</f>
        <v>0.78333333333333333</v>
      </c>
      <c r="C70" s="44">
        <f>+$B70*'Costos - Precios de mercado'!B70</f>
        <v>8981.4884999999995</v>
      </c>
      <c r="D70" s="44">
        <f>+$B70*'Costos - Precios de mercado'!C70</f>
        <v>10629.590499999998</v>
      </c>
      <c r="E70" s="44">
        <f>+$B70*'Costos - Precios de mercado'!D70</f>
        <v>13099.821595186984</v>
      </c>
      <c r="F70" s="44">
        <f>+$B70*'Costos - Precios de mercado'!E70</f>
        <v>17018.748963446524</v>
      </c>
      <c r="G70" s="44">
        <f>+$B70*'Costos - Precios de mercado'!F70</f>
        <v>19269.999999999996</v>
      </c>
      <c r="H70" s="44">
        <f>+$B70*'Costos - Precios de mercado'!G70</f>
        <v>20045.499999999996</v>
      </c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8.25" customHeight="1" x14ac:dyDescent="0.25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x14ac:dyDescent="0.25">
      <c r="A72" s="7" t="s">
        <v>122</v>
      </c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x14ac:dyDescent="0.25">
      <c r="A73" s="9" t="s">
        <v>123</v>
      </c>
      <c r="B73" s="33">
        <f>+(0.333333333333333)*AVERAGE('Parámetros '!$D$99:$D$101)+(0.333333333333333)*'Parámetros '!$B$104+(0.333333333333333)*'Parámetros '!$B$108</f>
        <v>0.92555555555555458</v>
      </c>
      <c r="C73" s="44">
        <f>+$B73*'Costos - Precios de mercado'!B73</f>
        <v>4690.520322022543</v>
      </c>
      <c r="D73" s="44">
        <f>+$B73*'Costos - Precios de mercado'!C73</f>
        <v>6475.8394757335454</v>
      </c>
      <c r="E73" s="44">
        <f>+$B73*'Costos - Precios de mercado'!D73</f>
        <v>8304.4390937769367</v>
      </c>
      <c r="F73" s="44">
        <f>+$B73*'Costos - Precios de mercado'!E73</f>
        <v>13741.547425533172</v>
      </c>
      <c r="G73" s="44">
        <f>+$B73*'Costos - Precios de mercado'!F73</f>
        <v>17674.659621738927</v>
      </c>
      <c r="H73" s="44">
        <f>+$B73*'Costos - Precios de mercado'!G73</f>
        <v>14590.926538056285</v>
      </c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x14ac:dyDescent="0.25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s="1" customFormat="1" x14ac:dyDescent="0.25">
      <c r="A75" s="1" t="s">
        <v>88</v>
      </c>
      <c r="B75" s="34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 t="s">
        <v>98</v>
      </c>
      <c r="B76" s="33">
        <f>+'Parámetros '!$B$104</f>
        <v>1.21</v>
      </c>
      <c r="C76" s="44">
        <f>+$B76*'Costos - Precios de mercado'!B76</f>
        <v>3034975.4514126042</v>
      </c>
      <c r="D76" s="44">
        <f>+$B76*'Costos - Precios de mercado'!C76</f>
        <v>3268060.5816288036</v>
      </c>
      <c r="E76" s="44">
        <f>+$B76*'Costos - Precios de mercado'!D76</f>
        <v>3462516.6600795728</v>
      </c>
      <c r="F76" s="44">
        <f>+$B76*'Costos - Precios de mercado'!E76</f>
        <v>4098504.9403228783</v>
      </c>
      <c r="G76" s="44">
        <f>+$B76*'Costos - Precios de mercado'!F76</f>
        <v>4770045.858929242</v>
      </c>
      <c r="H76" s="44">
        <f>+$B76*'Costos - Precios de mercado'!G76</f>
        <v>4905381.2972126985</v>
      </c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8.25" customHeight="1" x14ac:dyDescent="0.25">
      <c r="A77" s="7"/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x14ac:dyDescent="0.25">
      <c r="A78" s="7" t="s">
        <v>139</v>
      </c>
      <c r="B78" s="33">
        <f>+(0.333333333333333)*AVERAGE('Parámetros '!$D$99:$D$101)+(0.333333333333333)*'Parámetros '!$B$104+(0.333333333333333)*'Parámetros '!$B$108</f>
        <v>0.92555555555555458</v>
      </c>
      <c r="C78" s="44">
        <f>+$B78*'Costos - Precios de mercado'!B78</f>
        <v>59572.424502254995</v>
      </c>
      <c r="D78" s="44">
        <f>+$B78*'Costos - Precios de mercado'!C78</f>
        <v>64147.567380573819</v>
      </c>
      <c r="E78" s="44">
        <f>+$B78*'Costos - Precios de mercado'!D78</f>
        <v>67964.474712434196</v>
      </c>
      <c r="F78" s="44">
        <f>+$B78*'Costos - Precios de mercado'!E78</f>
        <v>80448.056347824007</v>
      </c>
      <c r="G78" s="44">
        <f>+$B78*'Costos - Precios de mercado'!F78</f>
        <v>93629.487734767332</v>
      </c>
      <c r="H78" s="44">
        <f>+$B78*'Costos - Precios de mercado'!G78</f>
        <v>96285.937616715557</v>
      </c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8.25" customHeight="1" x14ac:dyDescent="0.25">
      <c r="A79" s="7"/>
      <c r="B79" s="3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x14ac:dyDescent="0.25">
      <c r="A80" s="7" t="s">
        <v>126</v>
      </c>
      <c r="B80" s="33">
        <f>+'Parámetros '!$B$104</f>
        <v>1.21</v>
      </c>
      <c r="C80" s="44">
        <f>+$B80*'Costos - Precios de mercado'!B80</f>
        <v>407999.98469999997</v>
      </c>
      <c r="D80" s="44">
        <f>+$B80*'Costos - Precios de mercado'!C80</f>
        <v>436478.03891999996</v>
      </c>
      <c r="E80" s="44">
        <f>+$B80*'Costos - Precios de mercado'!D80</f>
        <v>463311.15138</v>
      </c>
      <c r="F80" s="44">
        <f>+$B80*'Costos - Precios de mercado'!E80</f>
        <v>544348.72337999998</v>
      </c>
      <c r="G80" s="44">
        <f>+$B80*'Costos - Precios de mercado'!F80</f>
        <v>625029.48816000007</v>
      </c>
      <c r="H80" s="44">
        <f>+$B80*'Costos - Precios de mercado'!G80</f>
        <v>635134.99433999998</v>
      </c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8.25" customHeight="1" x14ac:dyDescent="0.25">
      <c r="A81" s="7"/>
      <c r="B81" s="33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x14ac:dyDescent="0.25">
      <c r="A82" s="7" t="s">
        <v>125</v>
      </c>
      <c r="B82" s="33">
        <f>+'Parámetros '!$B$104</f>
        <v>1.21</v>
      </c>
      <c r="C82" s="44">
        <f>+$B82*'Costos - Precios de mercado'!B82</f>
        <v>17026.776359999996</v>
      </c>
      <c r="D82" s="44">
        <f>+$B82*'Costos - Precios de mercado'!C82</f>
        <v>18509.297400000003</v>
      </c>
      <c r="E82" s="44">
        <f>+$B82*'Costos - Precios de mercado'!D82</f>
        <v>19557.873720000003</v>
      </c>
      <c r="F82" s="44">
        <f>+$B82*'Costos - Precios de mercado'!E82</f>
        <v>23398.950960000002</v>
      </c>
      <c r="G82" s="44">
        <f>+$B82*'Costos - Precios de mercado'!F82</f>
        <v>27753.949080000002</v>
      </c>
      <c r="H82" s="44">
        <f>+$B82*'Costos - Precios de mercado'!G82</f>
        <v>29008.38996</v>
      </c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8.25" customHeight="1" x14ac:dyDescent="0.25">
      <c r="A83" s="7"/>
      <c r="B83" s="33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x14ac:dyDescent="0.25">
      <c r="A84" s="27" t="s">
        <v>140</v>
      </c>
      <c r="B84" s="33">
        <f>+'Parámetros '!$B$104</f>
        <v>1.21</v>
      </c>
      <c r="C84" s="44">
        <f>+$B84*'Costos - Precios de mercado'!B84</f>
        <v>5261.3138614376094</v>
      </c>
      <c r="D84" s="44">
        <f>+$B84*'Costos - Precios de mercado'!C84</f>
        <v>5719.4163426535488</v>
      </c>
      <c r="E84" s="44">
        <f>+$B84*'Costos - Precios de mercado'!D84</f>
        <v>6043.4288868102767</v>
      </c>
      <c r="F84" s="44">
        <f>+$B84*'Costos - Precios de mercado'!E84</f>
        <v>7230.3307699606657</v>
      </c>
      <c r="G84" s="44">
        <f>+$B84*'Costos - Precios de mercado'!F84</f>
        <v>8576.0354113347603</v>
      </c>
      <c r="H84" s="44">
        <f>+$B84*'Costos - Precios de mercado'!G84</f>
        <v>8963.6605877482489</v>
      </c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8.25" customHeight="1" x14ac:dyDescent="0.25">
      <c r="A85" s="27"/>
      <c r="B85" s="33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x14ac:dyDescent="0.25">
      <c r="A86" s="7" t="s">
        <v>132</v>
      </c>
      <c r="B86" s="33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x14ac:dyDescent="0.25">
      <c r="A87" s="9" t="s">
        <v>134</v>
      </c>
      <c r="B87" s="33">
        <f>+'Parámetros '!$B$104</f>
        <v>1.21</v>
      </c>
      <c r="C87" s="44">
        <f>+$B87*'Costos - Precios de mercado'!B87</f>
        <v>5766.8605113089498</v>
      </c>
      <c r="D87" s="44">
        <f>+$B87*'Costos - Precios de mercado'!C87</f>
        <v>6222.8676634377625</v>
      </c>
      <c r="E87" s="44">
        <f>+$B87*'Costos - Precios de mercado'!D87</f>
        <v>6918.8340298329858</v>
      </c>
      <c r="F87" s="44">
        <f>+$B87*'Costos - Precios de mercado'!E87</f>
        <v>8924.2668785488895</v>
      </c>
      <c r="G87" s="44">
        <f>+$B87*'Costos - Precios de mercado'!F87</f>
        <v>11271.931187628457</v>
      </c>
      <c r="H87" s="44">
        <f>+$B87*'Costos - Precios de mercado'!G87</f>
        <v>12199.894114073444</v>
      </c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x14ac:dyDescent="0.25">
      <c r="A88" s="9" t="s">
        <v>135</v>
      </c>
      <c r="B88" s="33">
        <f>+'Parámetros '!$B$104</f>
        <v>1.21</v>
      </c>
      <c r="C88" s="44">
        <f>+$B88*'Costos - Precios de mercado'!B88</f>
        <v>9618.4145946643293</v>
      </c>
      <c r="D88" s="44">
        <f>+$B88*'Costos - Precios de mercado'!C88</f>
        <v>10041.730441967953</v>
      </c>
      <c r="E88" s="44">
        <f>+$B88*'Costos - Precios de mercado'!D88</f>
        <v>11987.600857229841</v>
      </c>
      <c r="F88" s="44">
        <f>+$B88*'Costos - Precios de mercado'!E88</f>
        <v>16815.70696065604</v>
      </c>
      <c r="G88" s="44">
        <f>+$B88*'Costos - Precios de mercado'!F88</f>
        <v>20117.541509289644</v>
      </c>
      <c r="H88" s="44">
        <f>+$B88*'Costos - Precios de mercado'!G88</f>
        <v>19223.171111478765</v>
      </c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x14ac:dyDescent="0.25">
      <c r="A89" s="9" t="s">
        <v>136</v>
      </c>
      <c r="B89" s="33">
        <f>+'Parámetros '!$B$104</f>
        <v>1.21</v>
      </c>
      <c r="C89" s="44">
        <f>+$B89*'Costos - Precios de mercado'!B89</f>
        <v>15375.340520848024</v>
      </c>
      <c r="D89" s="44">
        <f>+$B89*'Costos - Precios de mercado'!C89</f>
        <v>15890.251948555089</v>
      </c>
      <c r="E89" s="44">
        <f>+$B89*'Costos - Precios de mercado'!D89</f>
        <v>17500.361977570206</v>
      </c>
      <c r="F89" s="44">
        <f>+$B89*'Costos - Precios de mercado'!E89</f>
        <v>22460.698629021932</v>
      </c>
      <c r="G89" s="44">
        <f>+$B89*'Costos - Precios de mercado'!F89</f>
        <v>26551.84153465461</v>
      </c>
      <c r="H89" s="44">
        <f>+$B89*'Costos - Precios de mercado'!G89</f>
        <v>26241.075720205925</v>
      </c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x14ac:dyDescent="0.25">
      <c r="A90" s="9" t="s">
        <v>137</v>
      </c>
      <c r="B90" s="33">
        <f>+'Parámetros '!$B$104</f>
        <v>1.21</v>
      </c>
      <c r="C90" s="44">
        <f>+$B90*'Costos - Precios de mercado'!B90</f>
        <v>167855.19473830049</v>
      </c>
      <c r="D90" s="44">
        <f>+$B90*'Costos - Precios de mercado'!C90</f>
        <v>175034.46991273115</v>
      </c>
      <c r="E90" s="44">
        <f>+$B90*'Costos - Precios de mercado'!D90</f>
        <v>207195.25224772881</v>
      </c>
      <c r="F90" s="44">
        <f>+$B90*'Costos - Precios de mercado'!E90</f>
        <v>293200.59130484477</v>
      </c>
      <c r="G90" s="44">
        <f>+$B90*'Costos - Precios de mercado'!F90</f>
        <v>348892.29850885388</v>
      </c>
      <c r="H90" s="44">
        <f>+$B90*'Costos - Precios de mercado'!G90</f>
        <v>326318.78680232004</v>
      </c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x14ac:dyDescent="0.25">
      <c r="A91" s="9" t="s">
        <v>138</v>
      </c>
      <c r="B91" s="33">
        <f>+'Parámetros '!$B$104</f>
        <v>1.21</v>
      </c>
      <c r="C91" s="44">
        <f>+$B91*'Costos - Precios de mercado'!B91</f>
        <v>44183.75578219266</v>
      </c>
      <c r="D91" s="44">
        <f>+$B91*'Costos - Precios de mercado'!C91</f>
        <v>45742.735672158298</v>
      </c>
      <c r="E91" s="44">
        <f>+$B91*'Costos - Precios de mercado'!D91</f>
        <v>51696.895503722248</v>
      </c>
      <c r="F91" s="44">
        <f>+$B91*'Costos - Precios de mercado'!E91</f>
        <v>69900.310461563</v>
      </c>
      <c r="G91" s="44">
        <f>+$B91*'Costos - Precios de mercado'!F91</f>
        <v>84430.453379383587</v>
      </c>
      <c r="H91" s="44">
        <f>+$B91*'Costos - Precios de mercado'!G91</f>
        <v>79767.054406311174</v>
      </c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x14ac:dyDescent="0.25">
      <c r="A92" s="9" t="s">
        <v>133</v>
      </c>
      <c r="B92" s="33">
        <f>+'Parámetros '!$B$104</f>
        <v>1.21</v>
      </c>
      <c r="C92" s="44">
        <f>+$B92*'Costos - Precios de mercado'!B92</f>
        <v>24135.202526962225</v>
      </c>
      <c r="D92" s="44">
        <f>+$B92*'Costos - Precios de mercado'!C92</f>
        <v>25414.475588264679</v>
      </c>
      <c r="E92" s="44">
        <f>+$B92*'Costos - Precios de mercado'!D92</f>
        <v>29381.913169047722</v>
      </c>
      <c r="F92" s="44">
        <f>+$B92*'Costos - Precios de mercado'!E92</f>
        <v>39318.302017277012</v>
      </c>
      <c r="G92" s="44">
        <f>+$B92*'Costos - Precios de mercado'!F92</f>
        <v>46198.595391515119</v>
      </c>
      <c r="H92" s="44">
        <f>+$B92*'Costos - Precios de mercado'!G92</f>
        <v>44753.891542101584</v>
      </c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x14ac:dyDescent="0.25">
      <c r="B93" s="33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s="18" customFormat="1" ht="15.75" x14ac:dyDescent="0.25">
      <c r="A94" s="18" t="s">
        <v>89</v>
      </c>
      <c r="B94" s="32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8.25" customHeight="1" x14ac:dyDescent="0.25">
      <c r="B95" s="33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s="1" customFormat="1" x14ac:dyDescent="0.25">
      <c r="A96" s="1" t="s">
        <v>176</v>
      </c>
      <c r="B96" s="34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16383" x14ac:dyDescent="0.25">
      <c r="A97" s="7" t="s">
        <v>143</v>
      </c>
      <c r="B97" s="33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16383" x14ac:dyDescent="0.25">
      <c r="A98" s="9" t="s">
        <v>146</v>
      </c>
      <c r="B98" s="33">
        <f>0.5*AVERAGE('Parámetros '!$D$99:$D$101)+0.5*'Parámetros '!$B$108</f>
        <v>0.78333333333333333</v>
      </c>
      <c r="C98" s="44">
        <f>+$B98*'Costos - Precios de mercado'!B98</f>
        <v>97458.493658011575</v>
      </c>
      <c r="D98" s="44">
        <f>+$B98*'Costos - Precios de mercado'!C98</f>
        <v>130869.83314944117</v>
      </c>
      <c r="E98" s="44">
        <f>+$B98*'Costos - Precios de mercado'!D98</f>
        <v>168000.72603366914</v>
      </c>
      <c r="F98" s="44">
        <f>+$B98*'Costos - Precios de mercado'!E98</f>
        <v>268804.39370605844</v>
      </c>
      <c r="G98" s="44">
        <f>+$B98*'Costos - Precios de mercado'!F98</f>
        <v>339655.01772796904</v>
      </c>
      <c r="H98" s="44">
        <f>+$B98*'Costos - Precios de mercado'!G98</f>
        <v>284904.05366655992</v>
      </c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  <c r="XAO98" s="9"/>
      <c r="XAP98" s="9"/>
      <c r="XAQ98" s="9"/>
      <c r="XAR98" s="9"/>
      <c r="XAS98" s="9"/>
      <c r="XAT98" s="9"/>
      <c r="XAU98" s="9"/>
      <c r="XAV98" s="9"/>
      <c r="XAW98" s="9"/>
      <c r="XAX98" s="9"/>
      <c r="XAY98" s="9"/>
      <c r="XAZ98" s="9"/>
      <c r="XBA98" s="9"/>
      <c r="XBB98" s="9"/>
      <c r="XBC98" s="9"/>
      <c r="XBD98" s="9"/>
      <c r="XBE98" s="9"/>
      <c r="XBF98" s="9"/>
      <c r="XBG98" s="9"/>
      <c r="XBH98" s="9"/>
      <c r="XBI98" s="9"/>
      <c r="XBJ98" s="9"/>
      <c r="XBK98" s="9"/>
      <c r="XBL98" s="9"/>
      <c r="XBM98" s="9"/>
      <c r="XBN98" s="9"/>
      <c r="XBO98" s="9"/>
      <c r="XBP98" s="9"/>
      <c r="XBQ98" s="9"/>
      <c r="XBR98" s="9"/>
      <c r="XBS98" s="9"/>
      <c r="XBT98" s="9"/>
      <c r="XBU98" s="9"/>
      <c r="XBV98" s="9"/>
      <c r="XBW98" s="9"/>
      <c r="XBX98" s="9"/>
      <c r="XBY98" s="9"/>
      <c r="XBZ98" s="9"/>
      <c r="XCA98" s="9"/>
      <c r="XCB98" s="9"/>
      <c r="XCC98" s="9"/>
      <c r="XCD98" s="9"/>
      <c r="XCE98" s="9"/>
      <c r="XCF98" s="9"/>
      <c r="XCG98" s="9"/>
      <c r="XCH98" s="9"/>
      <c r="XCI98" s="9"/>
      <c r="XCJ98" s="9"/>
      <c r="XCK98" s="9"/>
      <c r="XCL98" s="9"/>
      <c r="XCM98" s="9"/>
      <c r="XCN98" s="9"/>
      <c r="XCO98" s="9"/>
      <c r="XCP98" s="9"/>
      <c r="XCQ98" s="9"/>
      <c r="XCR98" s="9"/>
      <c r="XCS98" s="9"/>
      <c r="XCT98" s="9"/>
      <c r="XCU98" s="9"/>
      <c r="XCV98" s="9"/>
      <c r="XCW98" s="9"/>
      <c r="XCX98" s="9"/>
      <c r="XCY98" s="9"/>
      <c r="XCZ98" s="9"/>
      <c r="XDA98" s="9"/>
      <c r="XDB98" s="9"/>
      <c r="XDC98" s="9"/>
      <c r="XDD98" s="9"/>
      <c r="XDE98" s="9"/>
      <c r="XDF98" s="9"/>
      <c r="XDG98" s="9"/>
      <c r="XDH98" s="9"/>
      <c r="XDI98" s="9"/>
      <c r="XDJ98" s="9"/>
      <c r="XDK98" s="9"/>
      <c r="XDL98" s="9"/>
      <c r="XDM98" s="9"/>
      <c r="XDN98" s="9"/>
      <c r="XDO98" s="9"/>
      <c r="XDP98" s="9"/>
      <c r="XDQ98" s="9"/>
      <c r="XDR98" s="9"/>
      <c r="XDS98" s="9"/>
      <c r="XDT98" s="9"/>
      <c r="XDU98" s="9"/>
      <c r="XDV98" s="9"/>
      <c r="XDW98" s="9"/>
      <c r="XDX98" s="9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  <c r="XEK98" s="9"/>
      <c r="XEL98" s="9"/>
      <c r="XEM98" s="9"/>
      <c r="XEN98" s="9"/>
      <c r="XEO98" s="9"/>
      <c r="XEP98" s="9"/>
      <c r="XEQ98" s="9"/>
      <c r="XER98" s="9"/>
      <c r="XES98" s="9"/>
      <c r="XET98" s="9"/>
      <c r="XEU98" s="9"/>
      <c r="XEV98" s="9"/>
      <c r="XEW98" s="9"/>
      <c r="XEX98" s="9"/>
      <c r="XEY98" s="9"/>
      <c r="XEZ98" s="9"/>
      <c r="XFA98" s="9"/>
      <c r="XFB98" s="9"/>
      <c r="XFC98" s="9"/>
    </row>
    <row r="99" spans="1:16383" x14ac:dyDescent="0.25">
      <c r="A99" s="9" t="s">
        <v>13</v>
      </c>
      <c r="B99" s="33">
        <f>0.5*AVERAGE('Parámetros '!$D$99:$D$101)+0.5*'Parámetros '!$B$108</f>
        <v>0.78333333333333333</v>
      </c>
      <c r="C99" s="44">
        <f>+$B99*'Costos - Precios de mercado'!B99</f>
        <v>60221.212389268359</v>
      </c>
      <c r="D99" s="44">
        <f>+$B99*'Costos - Precios de mercado'!C99</f>
        <v>62681.612117234581</v>
      </c>
      <c r="E99" s="44">
        <f>+$B99*'Costos - Precios de mercado'!D99</f>
        <v>65024.849953392884</v>
      </c>
      <c r="F99" s="44">
        <f>+$B99*'Costos - Precios de mercado'!E99</f>
        <v>71468.754002828209</v>
      </c>
      <c r="G99" s="44">
        <f>+$B99*'Costos - Precios de mercado'!F99</f>
        <v>78264.143727687289</v>
      </c>
      <c r="H99" s="44">
        <f>+$B99*'Costos - Precios de mercado'!G99</f>
        <v>77912.658052263534</v>
      </c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  <c r="XAO99" s="9"/>
      <c r="XAP99" s="9"/>
      <c r="XAQ99" s="9"/>
      <c r="XAR99" s="9"/>
      <c r="XAS99" s="9"/>
      <c r="XAT99" s="9"/>
      <c r="XAU99" s="9"/>
      <c r="XAV99" s="9"/>
      <c r="XAW99" s="9"/>
      <c r="XAX99" s="9"/>
      <c r="XAY99" s="9"/>
      <c r="XAZ99" s="9"/>
      <c r="XBA99" s="9"/>
      <c r="XBB99" s="9"/>
      <c r="XBC99" s="9"/>
      <c r="XBD99" s="9"/>
      <c r="XBE99" s="9"/>
      <c r="XBF99" s="9"/>
      <c r="XBG99" s="9"/>
      <c r="XBH99" s="9"/>
      <c r="XBI99" s="9"/>
      <c r="XBJ99" s="9"/>
      <c r="XBK99" s="9"/>
      <c r="XBL99" s="9"/>
      <c r="XBM99" s="9"/>
      <c r="XBN99" s="9"/>
      <c r="XBO99" s="9"/>
      <c r="XBP99" s="9"/>
      <c r="XBQ99" s="9"/>
      <c r="XBR99" s="9"/>
      <c r="XBS99" s="9"/>
      <c r="XBT99" s="9"/>
      <c r="XBU99" s="9"/>
      <c r="XBV99" s="9"/>
      <c r="XBW99" s="9"/>
      <c r="XBX99" s="9"/>
      <c r="XBY99" s="9"/>
      <c r="XBZ99" s="9"/>
      <c r="XCA99" s="9"/>
      <c r="XCB99" s="9"/>
      <c r="XCC99" s="9"/>
      <c r="XCD99" s="9"/>
      <c r="XCE99" s="9"/>
      <c r="XCF99" s="9"/>
      <c r="XCG99" s="9"/>
      <c r="XCH99" s="9"/>
      <c r="XCI99" s="9"/>
      <c r="XCJ99" s="9"/>
      <c r="XCK99" s="9"/>
      <c r="XCL99" s="9"/>
      <c r="XCM99" s="9"/>
      <c r="XCN99" s="9"/>
      <c r="XCO99" s="9"/>
      <c r="XCP99" s="9"/>
      <c r="XCQ99" s="9"/>
      <c r="XCR99" s="9"/>
      <c r="XCS99" s="9"/>
      <c r="XCT99" s="9"/>
      <c r="XCU99" s="9"/>
      <c r="XCV99" s="9"/>
      <c r="XCW99" s="9"/>
      <c r="XCX99" s="9"/>
      <c r="XCY99" s="9"/>
      <c r="XCZ99" s="9"/>
      <c r="XDA99" s="9"/>
      <c r="XDB99" s="9"/>
      <c r="XDC99" s="9"/>
      <c r="XDD99" s="9"/>
      <c r="XDE99" s="9"/>
      <c r="XDF99" s="9"/>
      <c r="XDG99" s="9"/>
      <c r="XDH99" s="9"/>
      <c r="XDI99" s="9"/>
      <c r="XDJ99" s="9"/>
      <c r="XDK99" s="9"/>
      <c r="XDL99" s="9"/>
      <c r="XDM99" s="9"/>
      <c r="XDN99" s="9"/>
      <c r="XDO99" s="9"/>
      <c r="XDP99" s="9"/>
      <c r="XDQ99" s="9"/>
      <c r="XDR99" s="9"/>
      <c r="XDS99" s="9"/>
      <c r="XDT99" s="9"/>
      <c r="XDU99" s="9"/>
      <c r="XDV99" s="9"/>
      <c r="XDW99" s="9"/>
      <c r="XDX99" s="9"/>
      <c r="XDY99" s="9"/>
      <c r="XDZ99" s="9"/>
      <c r="XEA99" s="9"/>
      <c r="XEB99" s="9"/>
      <c r="XEC99" s="9"/>
      <c r="XED99" s="9"/>
      <c r="XEE99" s="9"/>
      <c r="XEF99" s="9"/>
      <c r="XEG99" s="9"/>
      <c r="XEH99" s="9"/>
      <c r="XEI99" s="9"/>
      <c r="XEJ99" s="9"/>
      <c r="XEK99" s="9"/>
      <c r="XEL99" s="9"/>
      <c r="XEM99" s="9"/>
      <c r="XEN99" s="9"/>
      <c r="XEO99" s="9"/>
      <c r="XEP99" s="9"/>
      <c r="XEQ99" s="9"/>
      <c r="XER99" s="9"/>
      <c r="XES99" s="9"/>
      <c r="XET99" s="9"/>
      <c r="XEU99" s="9"/>
      <c r="XEV99" s="9"/>
      <c r="XEW99" s="9"/>
      <c r="XEX99" s="9"/>
      <c r="XEY99" s="9"/>
      <c r="XEZ99" s="9"/>
      <c r="XFA99" s="9"/>
      <c r="XFB99" s="9"/>
      <c r="XFC99" s="9"/>
    </row>
    <row r="100" spans="1:16383" s="29" customFormat="1" ht="8.25" customHeight="1" x14ac:dyDescent="0.25">
      <c r="A100" s="28"/>
      <c r="B100" s="35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16383" x14ac:dyDescent="0.25">
      <c r="A101" s="7" t="s">
        <v>91</v>
      </c>
      <c r="B101" s="33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16383" x14ac:dyDescent="0.25">
      <c r="A102" s="9" t="s">
        <v>146</v>
      </c>
      <c r="B102" s="33">
        <f>+AVERAGE('Parámetros '!$D$99:$D$101)</f>
        <v>0.72666666666666668</v>
      </c>
      <c r="C102" s="44">
        <f>+$B102*'Costos - Precios de mercado'!B102</f>
        <v>195479.58220275611</v>
      </c>
      <c r="D102" s="44">
        <f>+$B102*'Costos - Precios de mercado'!C102</f>
        <v>416605.70029044425</v>
      </c>
      <c r="E102" s="44">
        <f>+$B102*'Costos - Precios de mercado'!D102</f>
        <v>561023.76124595222</v>
      </c>
      <c r="F102" s="44">
        <f>+$B102*'Costos - Precios de mercado'!E102</f>
        <v>920922.73854777392</v>
      </c>
      <c r="G102" s="44">
        <f>+$B102*'Costos - Precios de mercado'!F102</f>
        <v>1162082.6078521856</v>
      </c>
      <c r="H102" s="44">
        <f>+$B102*'Costos - Precios de mercado'!G102</f>
        <v>949588.69324761664</v>
      </c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  <c r="CGT102" s="9"/>
      <c r="CGU102" s="9"/>
      <c r="CGV102" s="9"/>
      <c r="CGW102" s="9"/>
      <c r="CGX102" s="9"/>
      <c r="CGY102" s="9"/>
      <c r="CGZ102" s="9"/>
      <c r="CHA102" s="9"/>
      <c r="CHB102" s="9"/>
      <c r="CHC102" s="9"/>
      <c r="CHD102" s="9"/>
      <c r="CHE102" s="9"/>
      <c r="CHF102" s="9"/>
      <c r="CHG102" s="9"/>
      <c r="CHH102" s="9"/>
      <c r="CHI102" s="9"/>
      <c r="CHJ102" s="9"/>
      <c r="CHK102" s="9"/>
      <c r="CHL102" s="9"/>
      <c r="CHM102" s="9"/>
      <c r="CHN102" s="9"/>
      <c r="CHO102" s="9"/>
      <c r="CHP102" s="9"/>
      <c r="CHQ102" s="9"/>
      <c r="CHR102" s="9"/>
      <c r="CHS102" s="9"/>
      <c r="CHT102" s="9"/>
      <c r="CHU102" s="9"/>
      <c r="CHV102" s="9"/>
      <c r="CHW102" s="9"/>
      <c r="CHX102" s="9"/>
      <c r="CHY102" s="9"/>
      <c r="CHZ102" s="9"/>
      <c r="CIA102" s="9"/>
      <c r="CIB102" s="9"/>
      <c r="CIC102" s="9"/>
      <c r="CID102" s="9"/>
      <c r="CIE102" s="9"/>
      <c r="CIF102" s="9"/>
      <c r="CIG102" s="9"/>
      <c r="CIH102" s="9"/>
      <c r="CII102" s="9"/>
      <c r="CIJ102" s="9"/>
      <c r="CIK102" s="9"/>
      <c r="CIL102" s="9"/>
      <c r="CIM102" s="9"/>
      <c r="CIN102" s="9"/>
      <c r="CIO102" s="9"/>
      <c r="CIP102" s="9"/>
      <c r="CIQ102" s="9"/>
      <c r="CIR102" s="9"/>
      <c r="CIS102" s="9"/>
      <c r="CIT102" s="9"/>
      <c r="CIU102" s="9"/>
      <c r="CIV102" s="9"/>
      <c r="CIW102" s="9"/>
      <c r="CIX102" s="9"/>
      <c r="CIY102" s="9"/>
      <c r="CIZ102" s="9"/>
      <c r="CJA102" s="9"/>
      <c r="CJB102" s="9"/>
      <c r="CJC102" s="9"/>
      <c r="CJD102" s="9"/>
      <c r="CJE102" s="9"/>
      <c r="CJF102" s="9"/>
      <c r="CJG102" s="9"/>
      <c r="CJH102" s="9"/>
      <c r="CJI102" s="9"/>
      <c r="CJJ102" s="9"/>
      <c r="CJK102" s="9"/>
      <c r="CJL102" s="9"/>
      <c r="CJM102" s="9"/>
      <c r="CJN102" s="9"/>
      <c r="CJO102" s="9"/>
      <c r="CJP102" s="9"/>
      <c r="CJQ102" s="9"/>
      <c r="CJR102" s="9"/>
      <c r="CJS102" s="9"/>
      <c r="CJT102" s="9"/>
      <c r="CJU102" s="9"/>
      <c r="CJV102" s="9"/>
      <c r="CJW102" s="9"/>
      <c r="CJX102" s="9"/>
      <c r="CJY102" s="9"/>
      <c r="CJZ102" s="9"/>
      <c r="CKA102" s="9"/>
      <c r="CKB102" s="9"/>
      <c r="CKC102" s="9"/>
      <c r="CKD102" s="9"/>
      <c r="CKE102" s="9"/>
      <c r="CKF102" s="9"/>
      <c r="CKG102" s="9"/>
      <c r="CKH102" s="9"/>
      <c r="CKI102" s="9"/>
      <c r="CKJ102" s="9"/>
      <c r="CKK102" s="9"/>
      <c r="CKL102" s="9"/>
      <c r="CKM102" s="9"/>
      <c r="CKN102" s="9"/>
      <c r="CKO102" s="9"/>
      <c r="CKP102" s="9"/>
      <c r="CKQ102" s="9"/>
      <c r="CKR102" s="9"/>
      <c r="CKS102" s="9"/>
      <c r="CKT102" s="9"/>
      <c r="CKU102" s="9"/>
      <c r="CKV102" s="9"/>
      <c r="CKW102" s="9"/>
      <c r="CKX102" s="9"/>
      <c r="CKY102" s="9"/>
      <c r="CKZ102" s="9"/>
      <c r="CLA102" s="9"/>
      <c r="CLB102" s="9"/>
      <c r="CLC102" s="9"/>
      <c r="CLD102" s="9"/>
      <c r="CLE102" s="9"/>
      <c r="CLF102" s="9"/>
      <c r="CLG102" s="9"/>
      <c r="CLH102" s="9"/>
      <c r="CLI102" s="9"/>
      <c r="CLJ102" s="9"/>
      <c r="CLK102" s="9"/>
      <c r="CLL102" s="9"/>
      <c r="CLM102" s="9"/>
      <c r="CLN102" s="9"/>
      <c r="CLO102" s="9"/>
      <c r="CLP102" s="9"/>
      <c r="CLQ102" s="9"/>
      <c r="CLR102" s="9"/>
      <c r="CLS102" s="9"/>
      <c r="CLT102" s="9"/>
      <c r="CLU102" s="9"/>
      <c r="CLV102" s="9"/>
      <c r="CLW102" s="9"/>
      <c r="CLX102" s="9"/>
      <c r="CLY102" s="9"/>
      <c r="CLZ102" s="9"/>
      <c r="CMA102" s="9"/>
      <c r="CMB102" s="9"/>
      <c r="CMC102" s="9"/>
      <c r="CMD102" s="9"/>
      <c r="CME102" s="9"/>
      <c r="CMF102" s="9"/>
      <c r="CMG102" s="9"/>
      <c r="CMH102" s="9"/>
      <c r="CMI102" s="9"/>
      <c r="CMJ102" s="9"/>
      <c r="CMK102" s="9"/>
      <c r="CML102" s="9"/>
      <c r="CMM102" s="9"/>
      <c r="CMN102" s="9"/>
      <c r="CMO102" s="9"/>
      <c r="CMP102" s="9"/>
      <c r="CMQ102" s="9"/>
      <c r="CMR102" s="9"/>
      <c r="CMS102" s="9"/>
      <c r="CMT102" s="9"/>
      <c r="CMU102" s="9"/>
      <c r="CMV102" s="9"/>
      <c r="CMW102" s="9"/>
      <c r="CMX102" s="9"/>
      <c r="CMY102" s="9"/>
      <c r="CMZ102" s="9"/>
      <c r="CNA102" s="9"/>
      <c r="CNB102" s="9"/>
      <c r="CNC102" s="9"/>
      <c r="CND102" s="9"/>
      <c r="CNE102" s="9"/>
      <c r="CNF102" s="9"/>
      <c r="CNG102" s="9"/>
      <c r="CNH102" s="9"/>
      <c r="CNI102" s="9"/>
      <c r="CNJ102" s="9"/>
      <c r="CNK102" s="9"/>
      <c r="CNL102" s="9"/>
      <c r="CNM102" s="9"/>
      <c r="CNN102" s="9"/>
      <c r="CNO102" s="9"/>
      <c r="CNP102" s="9"/>
      <c r="CNQ102" s="9"/>
      <c r="CNR102" s="9"/>
      <c r="CNS102" s="9"/>
      <c r="CNT102" s="9"/>
      <c r="CNU102" s="9"/>
      <c r="CNV102" s="9"/>
      <c r="CNW102" s="9"/>
      <c r="CNX102" s="9"/>
      <c r="CNY102" s="9"/>
      <c r="CNZ102" s="9"/>
      <c r="COA102" s="9"/>
      <c r="COB102" s="9"/>
      <c r="COC102" s="9"/>
      <c r="COD102" s="9"/>
      <c r="COE102" s="9"/>
      <c r="COF102" s="9"/>
      <c r="COG102" s="9"/>
      <c r="COH102" s="9"/>
      <c r="COI102" s="9"/>
      <c r="COJ102" s="9"/>
      <c r="COK102" s="9"/>
      <c r="COL102" s="9"/>
      <c r="COM102" s="9"/>
      <c r="CON102" s="9"/>
      <c r="COO102" s="9"/>
      <c r="COP102" s="9"/>
      <c r="COQ102" s="9"/>
      <c r="COR102" s="9"/>
      <c r="COS102" s="9"/>
      <c r="COT102" s="9"/>
      <c r="COU102" s="9"/>
      <c r="COV102" s="9"/>
      <c r="COW102" s="9"/>
      <c r="COX102" s="9"/>
      <c r="COY102" s="9"/>
      <c r="COZ102" s="9"/>
      <c r="CPA102" s="9"/>
      <c r="CPB102" s="9"/>
      <c r="CPC102" s="9"/>
      <c r="CPD102" s="9"/>
      <c r="CPE102" s="9"/>
      <c r="CPF102" s="9"/>
      <c r="CPG102" s="9"/>
      <c r="CPH102" s="9"/>
      <c r="CPI102" s="9"/>
      <c r="CPJ102" s="9"/>
      <c r="CPK102" s="9"/>
      <c r="CPL102" s="9"/>
      <c r="CPM102" s="9"/>
      <c r="CPN102" s="9"/>
      <c r="CPO102" s="9"/>
      <c r="CPP102" s="9"/>
      <c r="CPQ102" s="9"/>
      <c r="CPR102" s="9"/>
      <c r="CPS102" s="9"/>
      <c r="CPT102" s="9"/>
      <c r="CPU102" s="9"/>
      <c r="CPV102" s="9"/>
      <c r="CPW102" s="9"/>
      <c r="CPX102" s="9"/>
      <c r="CPY102" s="9"/>
      <c r="CPZ102" s="9"/>
      <c r="CQA102" s="9"/>
      <c r="CQB102" s="9"/>
      <c r="CQC102" s="9"/>
      <c r="CQD102" s="9"/>
      <c r="CQE102" s="9"/>
      <c r="CQF102" s="9"/>
      <c r="CQG102" s="9"/>
      <c r="CQH102" s="9"/>
      <c r="CQI102" s="9"/>
      <c r="CQJ102" s="9"/>
      <c r="CQK102" s="9"/>
      <c r="CQL102" s="9"/>
      <c r="CQM102" s="9"/>
      <c r="CQN102" s="9"/>
      <c r="CQO102" s="9"/>
      <c r="CQP102" s="9"/>
      <c r="CQQ102" s="9"/>
      <c r="CQR102" s="9"/>
      <c r="CQS102" s="9"/>
      <c r="CQT102" s="9"/>
      <c r="CQU102" s="9"/>
      <c r="CQV102" s="9"/>
      <c r="CQW102" s="9"/>
      <c r="CQX102" s="9"/>
      <c r="CQY102" s="9"/>
      <c r="CQZ102" s="9"/>
      <c r="CRA102" s="9"/>
      <c r="CRB102" s="9"/>
      <c r="CRC102" s="9"/>
      <c r="CRD102" s="9"/>
      <c r="CRE102" s="9"/>
      <c r="CRF102" s="9"/>
      <c r="CRG102" s="9"/>
      <c r="CRH102" s="9"/>
      <c r="CRI102" s="9"/>
      <c r="CRJ102" s="9"/>
      <c r="CRK102" s="9"/>
      <c r="CRL102" s="9"/>
      <c r="CRM102" s="9"/>
      <c r="CRN102" s="9"/>
      <c r="CRO102" s="9"/>
      <c r="CRP102" s="9"/>
      <c r="CRQ102" s="9"/>
      <c r="CRR102" s="9"/>
      <c r="CRS102" s="9"/>
      <c r="CRT102" s="9"/>
      <c r="CRU102" s="9"/>
      <c r="CRV102" s="9"/>
      <c r="CRW102" s="9"/>
      <c r="CRX102" s="9"/>
      <c r="CRY102" s="9"/>
      <c r="CRZ102" s="9"/>
      <c r="CSA102" s="9"/>
      <c r="CSB102" s="9"/>
      <c r="CSC102" s="9"/>
      <c r="CSD102" s="9"/>
      <c r="CSE102" s="9"/>
      <c r="CSF102" s="9"/>
      <c r="CSG102" s="9"/>
      <c r="CSH102" s="9"/>
      <c r="CSI102" s="9"/>
      <c r="CSJ102" s="9"/>
      <c r="CSK102" s="9"/>
      <c r="CSL102" s="9"/>
      <c r="CSM102" s="9"/>
      <c r="CSN102" s="9"/>
      <c r="CSO102" s="9"/>
      <c r="CSP102" s="9"/>
      <c r="CSQ102" s="9"/>
      <c r="CSR102" s="9"/>
      <c r="CSS102" s="9"/>
      <c r="CST102" s="9"/>
      <c r="CSU102" s="9"/>
      <c r="CSV102" s="9"/>
      <c r="CSW102" s="9"/>
      <c r="CSX102" s="9"/>
      <c r="CSY102" s="9"/>
      <c r="CSZ102" s="9"/>
      <c r="CTA102" s="9"/>
      <c r="CTB102" s="9"/>
      <c r="CTC102" s="9"/>
      <c r="CTD102" s="9"/>
      <c r="CTE102" s="9"/>
      <c r="CTF102" s="9"/>
      <c r="CTG102" s="9"/>
      <c r="CTH102" s="9"/>
      <c r="CTI102" s="9"/>
      <c r="CTJ102" s="9"/>
      <c r="CTK102" s="9"/>
      <c r="CTL102" s="9"/>
      <c r="CTM102" s="9"/>
      <c r="CTN102" s="9"/>
      <c r="CTO102" s="9"/>
      <c r="CTP102" s="9"/>
      <c r="CTQ102" s="9"/>
      <c r="CTR102" s="9"/>
      <c r="CTS102" s="9"/>
      <c r="CTT102" s="9"/>
      <c r="CTU102" s="9"/>
      <c r="CTV102" s="9"/>
      <c r="CTW102" s="9"/>
      <c r="CTX102" s="9"/>
      <c r="CTY102" s="9"/>
      <c r="CTZ102" s="9"/>
      <c r="CUA102" s="9"/>
      <c r="CUB102" s="9"/>
      <c r="CUC102" s="9"/>
      <c r="CUD102" s="9"/>
      <c r="CUE102" s="9"/>
      <c r="CUF102" s="9"/>
      <c r="CUG102" s="9"/>
      <c r="CUH102" s="9"/>
      <c r="CUI102" s="9"/>
      <c r="CUJ102" s="9"/>
      <c r="CUK102" s="9"/>
      <c r="CUL102" s="9"/>
      <c r="CUM102" s="9"/>
      <c r="CUN102" s="9"/>
      <c r="CUO102" s="9"/>
      <c r="CUP102" s="9"/>
      <c r="CUQ102" s="9"/>
      <c r="CUR102" s="9"/>
      <c r="CUS102" s="9"/>
      <c r="CUT102" s="9"/>
      <c r="CUU102" s="9"/>
      <c r="CUV102" s="9"/>
      <c r="CUW102" s="9"/>
      <c r="CUX102" s="9"/>
      <c r="CUY102" s="9"/>
      <c r="CUZ102" s="9"/>
      <c r="CVA102" s="9"/>
      <c r="CVB102" s="9"/>
      <c r="CVC102" s="9"/>
      <c r="CVD102" s="9"/>
      <c r="CVE102" s="9"/>
      <c r="CVF102" s="9"/>
      <c r="CVG102" s="9"/>
      <c r="CVH102" s="9"/>
      <c r="CVI102" s="9"/>
      <c r="CVJ102" s="9"/>
      <c r="CVK102" s="9"/>
      <c r="CVL102" s="9"/>
      <c r="CVM102" s="9"/>
      <c r="CVN102" s="9"/>
      <c r="CVO102" s="9"/>
      <c r="CVP102" s="9"/>
      <c r="CVQ102" s="9"/>
      <c r="CVR102" s="9"/>
      <c r="CVS102" s="9"/>
      <c r="CVT102" s="9"/>
      <c r="CVU102" s="9"/>
      <c r="CVV102" s="9"/>
      <c r="CVW102" s="9"/>
      <c r="CVX102" s="9"/>
      <c r="CVY102" s="9"/>
      <c r="CVZ102" s="9"/>
      <c r="CWA102" s="9"/>
      <c r="CWB102" s="9"/>
      <c r="CWC102" s="9"/>
      <c r="CWD102" s="9"/>
      <c r="CWE102" s="9"/>
      <c r="CWF102" s="9"/>
      <c r="CWG102" s="9"/>
      <c r="CWH102" s="9"/>
      <c r="CWI102" s="9"/>
      <c r="CWJ102" s="9"/>
      <c r="CWK102" s="9"/>
      <c r="CWL102" s="9"/>
      <c r="CWM102" s="9"/>
      <c r="CWN102" s="9"/>
      <c r="CWO102" s="9"/>
      <c r="CWP102" s="9"/>
      <c r="CWQ102" s="9"/>
      <c r="CWR102" s="9"/>
      <c r="CWS102" s="9"/>
      <c r="CWT102" s="9"/>
      <c r="CWU102" s="9"/>
      <c r="CWV102" s="9"/>
      <c r="CWW102" s="9"/>
      <c r="CWX102" s="9"/>
      <c r="CWY102" s="9"/>
      <c r="CWZ102" s="9"/>
      <c r="CXA102" s="9"/>
      <c r="CXB102" s="9"/>
      <c r="CXC102" s="9"/>
      <c r="CXD102" s="9"/>
      <c r="CXE102" s="9"/>
      <c r="CXF102" s="9"/>
      <c r="CXG102" s="9"/>
      <c r="CXH102" s="9"/>
      <c r="CXI102" s="9"/>
      <c r="CXJ102" s="9"/>
      <c r="CXK102" s="9"/>
      <c r="CXL102" s="9"/>
      <c r="CXM102" s="9"/>
      <c r="CXN102" s="9"/>
      <c r="CXO102" s="9"/>
      <c r="CXP102" s="9"/>
      <c r="CXQ102" s="9"/>
      <c r="CXR102" s="9"/>
      <c r="CXS102" s="9"/>
      <c r="CXT102" s="9"/>
      <c r="CXU102" s="9"/>
      <c r="CXV102" s="9"/>
      <c r="CXW102" s="9"/>
      <c r="CXX102" s="9"/>
      <c r="CXY102" s="9"/>
      <c r="CXZ102" s="9"/>
      <c r="CYA102" s="9"/>
      <c r="CYB102" s="9"/>
      <c r="CYC102" s="9"/>
      <c r="CYD102" s="9"/>
      <c r="CYE102" s="9"/>
      <c r="CYF102" s="9"/>
      <c r="CYG102" s="9"/>
      <c r="CYH102" s="9"/>
      <c r="CYI102" s="9"/>
      <c r="CYJ102" s="9"/>
      <c r="CYK102" s="9"/>
      <c r="CYL102" s="9"/>
      <c r="CYM102" s="9"/>
      <c r="CYN102" s="9"/>
      <c r="CYO102" s="9"/>
      <c r="CYP102" s="9"/>
      <c r="CYQ102" s="9"/>
      <c r="CYR102" s="9"/>
      <c r="CYS102" s="9"/>
      <c r="CYT102" s="9"/>
      <c r="CYU102" s="9"/>
      <c r="CYV102" s="9"/>
      <c r="CYW102" s="9"/>
      <c r="CYX102" s="9"/>
      <c r="CYY102" s="9"/>
      <c r="CYZ102" s="9"/>
      <c r="CZA102" s="9"/>
      <c r="CZB102" s="9"/>
      <c r="CZC102" s="9"/>
      <c r="CZD102" s="9"/>
      <c r="CZE102" s="9"/>
      <c r="CZF102" s="9"/>
      <c r="CZG102" s="9"/>
      <c r="CZH102" s="9"/>
      <c r="CZI102" s="9"/>
      <c r="CZJ102" s="9"/>
      <c r="CZK102" s="9"/>
      <c r="CZL102" s="9"/>
      <c r="CZM102" s="9"/>
      <c r="CZN102" s="9"/>
      <c r="CZO102" s="9"/>
      <c r="CZP102" s="9"/>
      <c r="CZQ102" s="9"/>
      <c r="CZR102" s="9"/>
      <c r="CZS102" s="9"/>
      <c r="CZT102" s="9"/>
      <c r="CZU102" s="9"/>
      <c r="CZV102" s="9"/>
      <c r="CZW102" s="9"/>
      <c r="CZX102" s="9"/>
      <c r="CZY102" s="9"/>
      <c r="CZZ102" s="9"/>
      <c r="DAA102" s="9"/>
      <c r="DAB102" s="9"/>
      <c r="DAC102" s="9"/>
      <c r="DAD102" s="9"/>
      <c r="DAE102" s="9"/>
      <c r="DAF102" s="9"/>
      <c r="DAG102" s="9"/>
      <c r="DAH102" s="9"/>
      <c r="DAI102" s="9"/>
      <c r="DAJ102" s="9"/>
      <c r="DAK102" s="9"/>
      <c r="DAL102" s="9"/>
      <c r="DAM102" s="9"/>
      <c r="DAN102" s="9"/>
      <c r="DAO102" s="9"/>
      <c r="DAP102" s="9"/>
      <c r="DAQ102" s="9"/>
      <c r="DAR102" s="9"/>
      <c r="DAS102" s="9"/>
      <c r="DAT102" s="9"/>
      <c r="DAU102" s="9"/>
      <c r="DAV102" s="9"/>
      <c r="DAW102" s="9"/>
      <c r="DAX102" s="9"/>
      <c r="DAY102" s="9"/>
      <c r="DAZ102" s="9"/>
      <c r="DBA102" s="9"/>
      <c r="DBB102" s="9"/>
      <c r="DBC102" s="9"/>
      <c r="DBD102" s="9"/>
      <c r="DBE102" s="9"/>
      <c r="DBF102" s="9"/>
      <c r="DBG102" s="9"/>
      <c r="DBH102" s="9"/>
      <c r="DBI102" s="9"/>
      <c r="DBJ102" s="9"/>
      <c r="DBK102" s="9"/>
      <c r="DBL102" s="9"/>
      <c r="DBM102" s="9"/>
      <c r="DBN102" s="9"/>
      <c r="DBO102" s="9"/>
      <c r="DBP102" s="9"/>
      <c r="DBQ102" s="9"/>
      <c r="DBR102" s="9"/>
      <c r="DBS102" s="9"/>
      <c r="DBT102" s="9"/>
      <c r="DBU102" s="9"/>
      <c r="DBV102" s="9"/>
      <c r="DBW102" s="9"/>
      <c r="DBX102" s="9"/>
      <c r="DBY102" s="9"/>
      <c r="DBZ102" s="9"/>
      <c r="DCA102" s="9"/>
      <c r="DCB102" s="9"/>
      <c r="DCC102" s="9"/>
      <c r="DCD102" s="9"/>
      <c r="DCE102" s="9"/>
      <c r="DCF102" s="9"/>
      <c r="DCG102" s="9"/>
      <c r="DCH102" s="9"/>
      <c r="DCI102" s="9"/>
      <c r="DCJ102" s="9"/>
      <c r="DCK102" s="9"/>
      <c r="DCL102" s="9"/>
      <c r="DCM102" s="9"/>
      <c r="DCN102" s="9"/>
      <c r="DCO102" s="9"/>
      <c r="DCP102" s="9"/>
      <c r="DCQ102" s="9"/>
      <c r="DCR102" s="9"/>
      <c r="DCS102" s="9"/>
      <c r="DCT102" s="9"/>
      <c r="DCU102" s="9"/>
      <c r="DCV102" s="9"/>
      <c r="DCW102" s="9"/>
      <c r="DCX102" s="9"/>
      <c r="DCY102" s="9"/>
      <c r="DCZ102" s="9"/>
      <c r="DDA102" s="9"/>
      <c r="DDB102" s="9"/>
      <c r="DDC102" s="9"/>
      <c r="DDD102" s="9"/>
      <c r="DDE102" s="9"/>
      <c r="DDF102" s="9"/>
      <c r="DDG102" s="9"/>
      <c r="DDH102" s="9"/>
      <c r="DDI102" s="9"/>
      <c r="DDJ102" s="9"/>
      <c r="DDK102" s="9"/>
      <c r="DDL102" s="9"/>
      <c r="DDM102" s="9"/>
      <c r="DDN102" s="9"/>
      <c r="DDO102" s="9"/>
      <c r="DDP102" s="9"/>
      <c r="DDQ102" s="9"/>
      <c r="DDR102" s="9"/>
      <c r="DDS102" s="9"/>
      <c r="DDT102" s="9"/>
      <c r="DDU102" s="9"/>
      <c r="DDV102" s="9"/>
      <c r="DDW102" s="9"/>
      <c r="DDX102" s="9"/>
      <c r="DDY102" s="9"/>
      <c r="DDZ102" s="9"/>
      <c r="DEA102" s="9"/>
      <c r="DEB102" s="9"/>
      <c r="DEC102" s="9"/>
      <c r="DED102" s="9"/>
      <c r="DEE102" s="9"/>
      <c r="DEF102" s="9"/>
      <c r="DEG102" s="9"/>
      <c r="DEH102" s="9"/>
      <c r="DEI102" s="9"/>
      <c r="DEJ102" s="9"/>
      <c r="DEK102" s="9"/>
      <c r="DEL102" s="9"/>
      <c r="DEM102" s="9"/>
      <c r="DEN102" s="9"/>
      <c r="DEO102" s="9"/>
      <c r="DEP102" s="9"/>
      <c r="DEQ102" s="9"/>
      <c r="DER102" s="9"/>
      <c r="DES102" s="9"/>
      <c r="DET102" s="9"/>
      <c r="DEU102" s="9"/>
      <c r="DEV102" s="9"/>
      <c r="DEW102" s="9"/>
      <c r="DEX102" s="9"/>
      <c r="DEY102" s="9"/>
      <c r="DEZ102" s="9"/>
      <c r="DFA102" s="9"/>
      <c r="DFB102" s="9"/>
      <c r="DFC102" s="9"/>
      <c r="DFD102" s="9"/>
      <c r="DFE102" s="9"/>
      <c r="DFF102" s="9"/>
      <c r="DFG102" s="9"/>
      <c r="DFH102" s="9"/>
      <c r="DFI102" s="9"/>
      <c r="DFJ102" s="9"/>
      <c r="DFK102" s="9"/>
      <c r="DFL102" s="9"/>
      <c r="DFM102" s="9"/>
      <c r="DFN102" s="9"/>
      <c r="DFO102" s="9"/>
      <c r="DFP102" s="9"/>
      <c r="DFQ102" s="9"/>
      <c r="DFR102" s="9"/>
      <c r="DFS102" s="9"/>
      <c r="DFT102" s="9"/>
      <c r="DFU102" s="9"/>
      <c r="DFV102" s="9"/>
      <c r="DFW102" s="9"/>
      <c r="DFX102" s="9"/>
      <c r="DFY102" s="9"/>
      <c r="DFZ102" s="9"/>
      <c r="DGA102" s="9"/>
      <c r="DGB102" s="9"/>
      <c r="DGC102" s="9"/>
      <c r="DGD102" s="9"/>
      <c r="DGE102" s="9"/>
      <c r="DGF102" s="9"/>
      <c r="DGG102" s="9"/>
      <c r="DGH102" s="9"/>
      <c r="DGI102" s="9"/>
      <c r="DGJ102" s="9"/>
      <c r="DGK102" s="9"/>
      <c r="DGL102" s="9"/>
      <c r="DGM102" s="9"/>
      <c r="DGN102" s="9"/>
      <c r="DGO102" s="9"/>
      <c r="DGP102" s="9"/>
      <c r="DGQ102" s="9"/>
      <c r="DGR102" s="9"/>
      <c r="DGS102" s="9"/>
      <c r="DGT102" s="9"/>
      <c r="DGU102" s="9"/>
      <c r="DGV102" s="9"/>
      <c r="DGW102" s="9"/>
      <c r="DGX102" s="9"/>
      <c r="DGY102" s="9"/>
      <c r="DGZ102" s="9"/>
      <c r="DHA102" s="9"/>
      <c r="DHB102" s="9"/>
      <c r="DHC102" s="9"/>
      <c r="DHD102" s="9"/>
      <c r="DHE102" s="9"/>
      <c r="DHF102" s="9"/>
      <c r="DHG102" s="9"/>
      <c r="DHH102" s="9"/>
      <c r="DHI102" s="9"/>
      <c r="DHJ102" s="9"/>
      <c r="DHK102" s="9"/>
      <c r="DHL102" s="9"/>
      <c r="DHM102" s="9"/>
      <c r="DHN102" s="9"/>
      <c r="DHO102" s="9"/>
      <c r="DHP102" s="9"/>
      <c r="DHQ102" s="9"/>
      <c r="DHR102" s="9"/>
      <c r="DHS102" s="9"/>
      <c r="DHT102" s="9"/>
      <c r="DHU102" s="9"/>
      <c r="DHV102" s="9"/>
      <c r="DHW102" s="9"/>
      <c r="DHX102" s="9"/>
      <c r="DHY102" s="9"/>
      <c r="DHZ102" s="9"/>
      <c r="DIA102" s="9"/>
      <c r="DIB102" s="9"/>
      <c r="DIC102" s="9"/>
      <c r="DID102" s="9"/>
      <c r="DIE102" s="9"/>
      <c r="DIF102" s="9"/>
      <c r="DIG102" s="9"/>
      <c r="DIH102" s="9"/>
      <c r="DII102" s="9"/>
      <c r="DIJ102" s="9"/>
      <c r="DIK102" s="9"/>
      <c r="DIL102" s="9"/>
      <c r="DIM102" s="9"/>
      <c r="DIN102" s="9"/>
      <c r="DIO102" s="9"/>
      <c r="DIP102" s="9"/>
      <c r="DIQ102" s="9"/>
      <c r="DIR102" s="9"/>
      <c r="DIS102" s="9"/>
      <c r="DIT102" s="9"/>
      <c r="DIU102" s="9"/>
      <c r="DIV102" s="9"/>
      <c r="DIW102" s="9"/>
      <c r="DIX102" s="9"/>
      <c r="DIY102" s="9"/>
      <c r="DIZ102" s="9"/>
      <c r="DJA102" s="9"/>
      <c r="DJB102" s="9"/>
      <c r="DJC102" s="9"/>
      <c r="DJD102" s="9"/>
      <c r="DJE102" s="9"/>
      <c r="DJF102" s="9"/>
      <c r="DJG102" s="9"/>
      <c r="DJH102" s="9"/>
      <c r="DJI102" s="9"/>
      <c r="DJJ102" s="9"/>
      <c r="DJK102" s="9"/>
      <c r="DJL102" s="9"/>
      <c r="DJM102" s="9"/>
      <c r="DJN102" s="9"/>
      <c r="DJO102" s="9"/>
      <c r="DJP102" s="9"/>
      <c r="DJQ102" s="9"/>
      <c r="DJR102" s="9"/>
      <c r="DJS102" s="9"/>
      <c r="DJT102" s="9"/>
      <c r="DJU102" s="9"/>
      <c r="DJV102" s="9"/>
      <c r="DJW102" s="9"/>
      <c r="DJX102" s="9"/>
      <c r="DJY102" s="9"/>
      <c r="DJZ102" s="9"/>
      <c r="DKA102" s="9"/>
      <c r="DKB102" s="9"/>
      <c r="DKC102" s="9"/>
      <c r="DKD102" s="9"/>
      <c r="DKE102" s="9"/>
      <c r="DKF102" s="9"/>
      <c r="DKG102" s="9"/>
      <c r="DKH102" s="9"/>
      <c r="DKI102" s="9"/>
      <c r="DKJ102" s="9"/>
      <c r="DKK102" s="9"/>
      <c r="DKL102" s="9"/>
      <c r="DKM102" s="9"/>
      <c r="DKN102" s="9"/>
      <c r="DKO102" s="9"/>
      <c r="DKP102" s="9"/>
      <c r="DKQ102" s="9"/>
      <c r="DKR102" s="9"/>
      <c r="DKS102" s="9"/>
      <c r="DKT102" s="9"/>
      <c r="DKU102" s="9"/>
      <c r="DKV102" s="9"/>
      <c r="DKW102" s="9"/>
      <c r="DKX102" s="9"/>
      <c r="DKY102" s="9"/>
      <c r="DKZ102" s="9"/>
      <c r="DLA102" s="9"/>
      <c r="DLB102" s="9"/>
      <c r="DLC102" s="9"/>
      <c r="DLD102" s="9"/>
      <c r="DLE102" s="9"/>
      <c r="DLF102" s="9"/>
      <c r="DLG102" s="9"/>
      <c r="DLH102" s="9"/>
      <c r="DLI102" s="9"/>
      <c r="DLJ102" s="9"/>
      <c r="DLK102" s="9"/>
      <c r="DLL102" s="9"/>
      <c r="DLM102" s="9"/>
      <c r="DLN102" s="9"/>
      <c r="DLO102" s="9"/>
      <c r="DLP102" s="9"/>
      <c r="DLQ102" s="9"/>
      <c r="DLR102" s="9"/>
      <c r="DLS102" s="9"/>
      <c r="DLT102" s="9"/>
      <c r="DLU102" s="9"/>
      <c r="DLV102" s="9"/>
      <c r="DLW102" s="9"/>
      <c r="DLX102" s="9"/>
      <c r="DLY102" s="9"/>
      <c r="DLZ102" s="9"/>
      <c r="DMA102" s="9"/>
      <c r="DMB102" s="9"/>
      <c r="DMC102" s="9"/>
      <c r="DMD102" s="9"/>
      <c r="DME102" s="9"/>
      <c r="DMF102" s="9"/>
      <c r="DMG102" s="9"/>
      <c r="DMH102" s="9"/>
      <c r="DMI102" s="9"/>
      <c r="DMJ102" s="9"/>
      <c r="DMK102" s="9"/>
      <c r="DML102" s="9"/>
      <c r="DMM102" s="9"/>
      <c r="DMN102" s="9"/>
      <c r="DMO102" s="9"/>
      <c r="DMP102" s="9"/>
      <c r="DMQ102" s="9"/>
      <c r="DMR102" s="9"/>
      <c r="DMS102" s="9"/>
      <c r="DMT102" s="9"/>
      <c r="DMU102" s="9"/>
      <c r="DMV102" s="9"/>
      <c r="DMW102" s="9"/>
      <c r="DMX102" s="9"/>
      <c r="DMY102" s="9"/>
      <c r="DMZ102" s="9"/>
      <c r="DNA102" s="9"/>
      <c r="DNB102" s="9"/>
      <c r="DNC102" s="9"/>
      <c r="DND102" s="9"/>
      <c r="DNE102" s="9"/>
      <c r="DNF102" s="9"/>
      <c r="DNG102" s="9"/>
      <c r="DNH102" s="9"/>
      <c r="DNI102" s="9"/>
      <c r="DNJ102" s="9"/>
      <c r="DNK102" s="9"/>
      <c r="DNL102" s="9"/>
      <c r="DNM102" s="9"/>
      <c r="DNN102" s="9"/>
      <c r="DNO102" s="9"/>
      <c r="DNP102" s="9"/>
      <c r="DNQ102" s="9"/>
      <c r="DNR102" s="9"/>
      <c r="DNS102" s="9"/>
      <c r="DNT102" s="9"/>
      <c r="DNU102" s="9"/>
      <c r="DNV102" s="9"/>
      <c r="DNW102" s="9"/>
      <c r="DNX102" s="9"/>
      <c r="DNY102" s="9"/>
      <c r="DNZ102" s="9"/>
      <c r="DOA102" s="9"/>
      <c r="DOB102" s="9"/>
      <c r="DOC102" s="9"/>
      <c r="DOD102" s="9"/>
      <c r="DOE102" s="9"/>
      <c r="DOF102" s="9"/>
      <c r="DOG102" s="9"/>
      <c r="DOH102" s="9"/>
      <c r="DOI102" s="9"/>
      <c r="DOJ102" s="9"/>
      <c r="DOK102" s="9"/>
      <c r="DOL102" s="9"/>
      <c r="DOM102" s="9"/>
      <c r="DON102" s="9"/>
      <c r="DOO102" s="9"/>
      <c r="DOP102" s="9"/>
      <c r="DOQ102" s="9"/>
      <c r="DOR102" s="9"/>
      <c r="DOS102" s="9"/>
      <c r="DOT102" s="9"/>
      <c r="DOU102" s="9"/>
      <c r="DOV102" s="9"/>
      <c r="DOW102" s="9"/>
      <c r="DOX102" s="9"/>
      <c r="DOY102" s="9"/>
      <c r="DOZ102" s="9"/>
      <c r="DPA102" s="9"/>
      <c r="DPB102" s="9"/>
      <c r="DPC102" s="9"/>
      <c r="DPD102" s="9"/>
      <c r="DPE102" s="9"/>
      <c r="DPF102" s="9"/>
      <c r="DPG102" s="9"/>
      <c r="DPH102" s="9"/>
      <c r="DPI102" s="9"/>
      <c r="DPJ102" s="9"/>
      <c r="DPK102" s="9"/>
      <c r="DPL102" s="9"/>
      <c r="DPM102" s="9"/>
      <c r="DPN102" s="9"/>
      <c r="DPO102" s="9"/>
      <c r="DPP102" s="9"/>
      <c r="DPQ102" s="9"/>
      <c r="DPR102" s="9"/>
      <c r="DPS102" s="9"/>
      <c r="DPT102" s="9"/>
      <c r="DPU102" s="9"/>
      <c r="DPV102" s="9"/>
      <c r="DPW102" s="9"/>
      <c r="DPX102" s="9"/>
      <c r="DPY102" s="9"/>
      <c r="DPZ102" s="9"/>
      <c r="DQA102" s="9"/>
      <c r="DQB102" s="9"/>
      <c r="DQC102" s="9"/>
      <c r="DQD102" s="9"/>
      <c r="DQE102" s="9"/>
      <c r="DQF102" s="9"/>
      <c r="DQG102" s="9"/>
      <c r="DQH102" s="9"/>
      <c r="DQI102" s="9"/>
      <c r="DQJ102" s="9"/>
      <c r="DQK102" s="9"/>
      <c r="DQL102" s="9"/>
      <c r="DQM102" s="9"/>
      <c r="DQN102" s="9"/>
      <c r="DQO102" s="9"/>
      <c r="DQP102" s="9"/>
      <c r="DQQ102" s="9"/>
      <c r="DQR102" s="9"/>
      <c r="DQS102" s="9"/>
      <c r="DQT102" s="9"/>
      <c r="DQU102" s="9"/>
      <c r="DQV102" s="9"/>
      <c r="DQW102" s="9"/>
      <c r="DQX102" s="9"/>
      <c r="DQY102" s="9"/>
      <c r="DQZ102" s="9"/>
      <c r="DRA102" s="9"/>
      <c r="DRB102" s="9"/>
      <c r="DRC102" s="9"/>
      <c r="DRD102" s="9"/>
      <c r="DRE102" s="9"/>
      <c r="DRF102" s="9"/>
      <c r="DRG102" s="9"/>
      <c r="DRH102" s="9"/>
      <c r="DRI102" s="9"/>
      <c r="DRJ102" s="9"/>
      <c r="DRK102" s="9"/>
      <c r="DRL102" s="9"/>
      <c r="DRM102" s="9"/>
      <c r="DRN102" s="9"/>
      <c r="DRO102" s="9"/>
      <c r="DRP102" s="9"/>
      <c r="DRQ102" s="9"/>
      <c r="DRR102" s="9"/>
      <c r="DRS102" s="9"/>
      <c r="DRT102" s="9"/>
      <c r="DRU102" s="9"/>
      <c r="DRV102" s="9"/>
      <c r="DRW102" s="9"/>
      <c r="DRX102" s="9"/>
      <c r="DRY102" s="9"/>
      <c r="DRZ102" s="9"/>
      <c r="DSA102" s="9"/>
      <c r="DSB102" s="9"/>
      <c r="DSC102" s="9"/>
      <c r="DSD102" s="9"/>
      <c r="DSE102" s="9"/>
      <c r="DSF102" s="9"/>
      <c r="DSG102" s="9"/>
      <c r="DSH102" s="9"/>
      <c r="DSI102" s="9"/>
      <c r="DSJ102" s="9"/>
      <c r="DSK102" s="9"/>
      <c r="DSL102" s="9"/>
      <c r="DSM102" s="9"/>
      <c r="DSN102" s="9"/>
      <c r="DSO102" s="9"/>
      <c r="DSP102" s="9"/>
      <c r="DSQ102" s="9"/>
      <c r="DSR102" s="9"/>
      <c r="DSS102" s="9"/>
      <c r="DST102" s="9"/>
      <c r="DSU102" s="9"/>
      <c r="DSV102" s="9"/>
      <c r="DSW102" s="9"/>
      <c r="DSX102" s="9"/>
      <c r="DSY102" s="9"/>
      <c r="DSZ102" s="9"/>
      <c r="DTA102" s="9"/>
      <c r="DTB102" s="9"/>
      <c r="DTC102" s="9"/>
      <c r="DTD102" s="9"/>
      <c r="DTE102" s="9"/>
      <c r="DTF102" s="9"/>
      <c r="DTG102" s="9"/>
      <c r="DTH102" s="9"/>
      <c r="DTI102" s="9"/>
      <c r="DTJ102" s="9"/>
      <c r="DTK102" s="9"/>
      <c r="DTL102" s="9"/>
      <c r="DTM102" s="9"/>
      <c r="DTN102" s="9"/>
      <c r="DTO102" s="9"/>
      <c r="DTP102" s="9"/>
      <c r="DTQ102" s="9"/>
      <c r="DTR102" s="9"/>
      <c r="DTS102" s="9"/>
      <c r="DTT102" s="9"/>
      <c r="DTU102" s="9"/>
      <c r="DTV102" s="9"/>
      <c r="DTW102" s="9"/>
      <c r="DTX102" s="9"/>
      <c r="DTY102" s="9"/>
      <c r="DTZ102" s="9"/>
      <c r="DUA102" s="9"/>
      <c r="DUB102" s="9"/>
      <c r="DUC102" s="9"/>
      <c r="DUD102" s="9"/>
      <c r="DUE102" s="9"/>
      <c r="DUF102" s="9"/>
      <c r="DUG102" s="9"/>
      <c r="DUH102" s="9"/>
      <c r="DUI102" s="9"/>
      <c r="DUJ102" s="9"/>
      <c r="DUK102" s="9"/>
      <c r="DUL102" s="9"/>
      <c r="DUM102" s="9"/>
      <c r="DUN102" s="9"/>
      <c r="DUO102" s="9"/>
      <c r="DUP102" s="9"/>
      <c r="DUQ102" s="9"/>
      <c r="DUR102" s="9"/>
      <c r="DUS102" s="9"/>
      <c r="DUT102" s="9"/>
      <c r="DUU102" s="9"/>
      <c r="DUV102" s="9"/>
      <c r="DUW102" s="9"/>
      <c r="DUX102" s="9"/>
      <c r="DUY102" s="9"/>
      <c r="DUZ102" s="9"/>
      <c r="DVA102" s="9"/>
      <c r="DVB102" s="9"/>
      <c r="DVC102" s="9"/>
      <c r="DVD102" s="9"/>
      <c r="DVE102" s="9"/>
      <c r="DVF102" s="9"/>
      <c r="DVG102" s="9"/>
      <c r="DVH102" s="9"/>
      <c r="DVI102" s="9"/>
      <c r="DVJ102" s="9"/>
      <c r="DVK102" s="9"/>
      <c r="DVL102" s="9"/>
      <c r="DVM102" s="9"/>
      <c r="DVN102" s="9"/>
      <c r="DVO102" s="9"/>
      <c r="DVP102" s="9"/>
      <c r="DVQ102" s="9"/>
      <c r="DVR102" s="9"/>
      <c r="DVS102" s="9"/>
      <c r="DVT102" s="9"/>
      <c r="DVU102" s="9"/>
      <c r="DVV102" s="9"/>
      <c r="DVW102" s="9"/>
      <c r="DVX102" s="9"/>
      <c r="DVY102" s="9"/>
      <c r="DVZ102" s="9"/>
      <c r="DWA102" s="9"/>
      <c r="DWB102" s="9"/>
      <c r="DWC102" s="9"/>
      <c r="DWD102" s="9"/>
      <c r="DWE102" s="9"/>
      <c r="DWF102" s="9"/>
      <c r="DWG102" s="9"/>
      <c r="DWH102" s="9"/>
      <c r="DWI102" s="9"/>
      <c r="DWJ102" s="9"/>
      <c r="DWK102" s="9"/>
      <c r="DWL102" s="9"/>
      <c r="DWM102" s="9"/>
      <c r="DWN102" s="9"/>
      <c r="DWO102" s="9"/>
      <c r="DWP102" s="9"/>
      <c r="DWQ102" s="9"/>
      <c r="DWR102" s="9"/>
      <c r="DWS102" s="9"/>
      <c r="DWT102" s="9"/>
      <c r="DWU102" s="9"/>
      <c r="DWV102" s="9"/>
      <c r="DWW102" s="9"/>
      <c r="DWX102" s="9"/>
      <c r="DWY102" s="9"/>
      <c r="DWZ102" s="9"/>
      <c r="DXA102" s="9"/>
      <c r="DXB102" s="9"/>
      <c r="DXC102" s="9"/>
      <c r="DXD102" s="9"/>
      <c r="DXE102" s="9"/>
      <c r="DXF102" s="9"/>
      <c r="DXG102" s="9"/>
      <c r="DXH102" s="9"/>
      <c r="DXI102" s="9"/>
      <c r="DXJ102" s="9"/>
      <c r="DXK102" s="9"/>
      <c r="DXL102" s="9"/>
      <c r="DXM102" s="9"/>
      <c r="DXN102" s="9"/>
      <c r="DXO102" s="9"/>
      <c r="DXP102" s="9"/>
      <c r="DXQ102" s="9"/>
      <c r="DXR102" s="9"/>
      <c r="DXS102" s="9"/>
      <c r="DXT102" s="9"/>
      <c r="DXU102" s="9"/>
      <c r="DXV102" s="9"/>
      <c r="DXW102" s="9"/>
      <c r="DXX102" s="9"/>
      <c r="DXY102" s="9"/>
      <c r="DXZ102" s="9"/>
      <c r="DYA102" s="9"/>
      <c r="DYB102" s="9"/>
      <c r="DYC102" s="9"/>
      <c r="DYD102" s="9"/>
      <c r="DYE102" s="9"/>
      <c r="DYF102" s="9"/>
      <c r="DYG102" s="9"/>
      <c r="DYH102" s="9"/>
      <c r="DYI102" s="9"/>
      <c r="DYJ102" s="9"/>
      <c r="DYK102" s="9"/>
      <c r="DYL102" s="9"/>
      <c r="DYM102" s="9"/>
      <c r="DYN102" s="9"/>
      <c r="DYO102" s="9"/>
      <c r="DYP102" s="9"/>
      <c r="DYQ102" s="9"/>
      <c r="DYR102" s="9"/>
      <c r="DYS102" s="9"/>
      <c r="DYT102" s="9"/>
      <c r="DYU102" s="9"/>
      <c r="DYV102" s="9"/>
      <c r="DYW102" s="9"/>
      <c r="DYX102" s="9"/>
      <c r="DYY102" s="9"/>
      <c r="DYZ102" s="9"/>
      <c r="DZA102" s="9"/>
      <c r="DZB102" s="9"/>
      <c r="DZC102" s="9"/>
      <c r="DZD102" s="9"/>
      <c r="DZE102" s="9"/>
      <c r="DZF102" s="9"/>
      <c r="DZG102" s="9"/>
      <c r="DZH102" s="9"/>
      <c r="DZI102" s="9"/>
      <c r="DZJ102" s="9"/>
      <c r="DZK102" s="9"/>
      <c r="DZL102" s="9"/>
      <c r="DZM102" s="9"/>
      <c r="DZN102" s="9"/>
      <c r="DZO102" s="9"/>
      <c r="DZP102" s="9"/>
      <c r="DZQ102" s="9"/>
      <c r="DZR102" s="9"/>
      <c r="DZS102" s="9"/>
      <c r="DZT102" s="9"/>
      <c r="DZU102" s="9"/>
      <c r="DZV102" s="9"/>
      <c r="DZW102" s="9"/>
      <c r="DZX102" s="9"/>
      <c r="DZY102" s="9"/>
      <c r="DZZ102" s="9"/>
      <c r="EAA102" s="9"/>
      <c r="EAB102" s="9"/>
      <c r="EAC102" s="9"/>
      <c r="EAD102" s="9"/>
      <c r="EAE102" s="9"/>
      <c r="EAF102" s="9"/>
      <c r="EAG102" s="9"/>
      <c r="EAH102" s="9"/>
      <c r="EAI102" s="9"/>
      <c r="EAJ102" s="9"/>
      <c r="EAK102" s="9"/>
      <c r="EAL102" s="9"/>
      <c r="EAM102" s="9"/>
      <c r="EAN102" s="9"/>
      <c r="EAO102" s="9"/>
      <c r="EAP102" s="9"/>
      <c r="EAQ102" s="9"/>
      <c r="EAR102" s="9"/>
      <c r="EAS102" s="9"/>
      <c r="EAT102" s="9"/>
      <c r="EAU102" s="9"/>
      <c r="EAV102" s="9"/>
      <c r="EAW102" s="9"/>
      <c r="EAX102" s="9"/>
      <c r="EAY102" s="9"/>
      <c r="EAZ102" s="9"/>
      <c r="EBA102" s="9"/>
      <c r="EBB102" s="9"/>
      <c r="EBC102" s="9"/>
      <c r="EBD102" s="9"/>
      <c r="EBE102" s="9"/>
      <c r="EBF102" s="9"/>
      <c r="EBG102" s="9"/>
      <c r="EBH102" s="9"/>
      <c r="EBI102" s="9"/>
      <c r="EBJ102" s="9"/>
      <c r="EBK102" s="9"/>
      <c r="EBL102" s="9"/>
      <c r="EBM102" s="9"/>
      <c r="EBN102" s="9"/>
      <c r="EBO102" s="9"/>
      <c r="EBP102" s="9"/>
      <c r="EBQ102" s="9"/>
      <c r="EBR102" s="9"/>
      <c r="EBS102" s="9"/>
      <c r="EBT102" s="9"/>
      <c r="EBU102" s="9"/>
      <c r="EBV102" s="9"/>
      <c r="EBW102" s="9"/>
      <c r="EBX102" s="9"/>
      <c r="EBY102" s="9"/>
      <c r="EBZ102" s="9"/>
      <c r="ECA102" s="9"/>
      <c r="ECB102" s="9"/>
      <c r="ECC102" s="9"/>
      <c r="ECD102" s="9"/>
      <c r="ECE102" s="9"/>
      <c r="ECF102" s="9"/>
      <c r="ECG102" s="9"/>
      <c r="ECH102" s="9"/>
      <c r="ECI102" s="9"/>
      <c r="ECJ102" s="9"/>
      <c r="ECK102" s="9"/>
      <c r="ECL102" s="9"/>
      <c r="ECM102" s="9"/>
      <c r="ECN102" s="9"/>
      <c r="ECO102" s="9"/>
      <c r="ECP102" s="9"/>
      <c r="ECQ102" s="9"/>
      <c r="ECR102" s="9"/>
      <c r="ECS102" s="9"/>
      <c r="ECT102" s="9"/>
      <c r="ECU102" s="9"/>
      <c r="ECV102" s="9"/>
      <c r="ECW102" s="9"/>
      <c r="ECX102" s="9"/>
      <c r="ECY102" s="9"/>
      <c r="ECZ102" s="9"/>
      <c r="EDA102" s="9"/>
      <c r="EDB102" s="9"/>
      <c r="EDC102" s="9"/>
      <c r="EDD102" s="9"/>
      <c r="EDE102" s="9"/>
      <c r="EDF102" s="9"/>
      <c r="EDG102" s="9"/>
      <c r="EDH102" s="9"/>
      <c r="EDI102" s="9"/>
      <c r="EDJ102" s="9"/>
      <c r="EDK102" s="9"/>
      <c r="EDL102" s="9"/>
      <c r="EDM102" s="9"/>
      <c r="EDN102" s="9"/>
      <c r="EDO102" s="9"/>
      <c r="EDP102" s="9"/>
      <c r="EDQ102" s="9"/>
      <c r="EDR102" s="9"/>
      <c r="EDS102" s="9"/>
      <c r="EDT102" s="9"/>
      <c r="EDU102" s="9"/>
      <c r="EDV102" s="9"/>
      <c r="EDW102" s="9"/>
      <c r="EDX102" s="9"/>
      <c r="EDY102" s="9"/>
      <c r="EDZ102" s="9"/>
      <c r="EEA102" s="9"/>
      <c r="EEB102" s="9"/>
      <c r="EEC102" s="9"/>
      <c r="EED102" s="9"/>
      <c r="EEE102" s="9"/>
      <c r="EEF102" s="9"/>
      <c r="EEG102" s="9"/>
      <c r="EEH102" s="9"/>
      <c r="EEI102" s="9"/>
      <c r="EEJ102" s="9"/>
      <c r="EEK102" s="9"/>
      <c r="EEL102" s="9"/>
      <c r="EEM102" s="9"/>
      <c r="EEN102" s="9"/>
      <c r="EEO102" s="9"/>
      <c r="EEP102" s="9"/>
      <c r="EEQ102" s="9"/>
      <c r="EER102" s="9"/>
      <c r="EES102" s="9"/>
      <c r="EET102" s="9"/>
      <c r="EEU102" s="9"/>
      <c r="EEV102" s="9"/>
      <c r="EEW102" s="9"/>
      <c r="EEX102" s="9"/>
      <c r="EEY102" s="9"/>
      <c r="EEZ102" s="9"/>
      <c r="EFA102" s="9"/>
      <c r="EFB102" s="9"/>
      <c r="EFC102" s="9"/>
      <c r="EFD102" s="9"/>
      <c r="EFE102" s="9"/>
      <c r="EFF102" s="9"/>
      <c r="EFG102" s="9"/>
      <c r="EFH102" s="9"/>
      <c r="EFI102" s="9"/>
      <c r="EFJ102" s="9"/>
      <c r="EFK102" s="9"/>
      <c r="EFL102" s="9"/>
      <c r="EFM102" s="9"/>
      <c r="EFN102" s="9"/>
      <c r="EFO102" s="9"/>
      <c r="EFP102" s="9"/>
      <c r="EFQ102" s="9"/>
      <c r="EFR102" s="9"/>
      <c r="EFS102" s="9"/>
      <c r="EFT102" s="9"/>
      <c r="EFU102" s="9"/>
      <c r="EFV102" s="9"/>
      <c r="EFW102" s="9"/>
      <c r="EFX102" s="9"/>
      <c r="EFY102" s="9"/>
      <c r="EFZ102" s="9"/>
      <c r="EGA102" s="9"/>
      <c r="EGB102" s="9"/>
      <c r="EGC102" s="9"/>
      <c r="EGD102" s="9"/>
      <c r="EGE102" s="9"/>
      <c r="EGF102" s="9"/>
      <c r="EGG102" s="9"/>
      <c r="EGH102" s="9"/>
      <c r="EGI102" s="9"/>
      <c r="EGJ102" s="9"/>
      <c r="EGK102" s="9"/>
      <c r="EGL102" s="9"/>
      <c r="EGM102" s="9"/>
      <c r="EGN102" s="9"/>
      <c r="EGO102" s="9"/>
      <c r="EGP102" s="9"/>
      <c r="EGQ102" s="9"/>
      <c r="EGR102" s="9"/>
      <c r="EGS102" s="9"/>
      <c r="EGT102" s="9"/>
      <c r="EGU102" s="9"/>
      <c r="EGV102" s="9"/>
      <c r="EGW102" s="9"/>
      <c r="EGX102" s="9"/>
      <c r="EGY102" s="9"/>
      <c r="EGZ102" s="9"/>
      <c r="EHA102" s="9"/>
      <c r="EHB102" s="9"/>
      <c r="EHC102" s="9"/>
      <c r="EHD102" s="9"/>
      <c r="EHE102" s="9"/>
      <c r="EHF102" s="9"/>
      <c r="EHG102" s="9"/>
      <c r="EHH102" s="9"/>
      <c r="EHI102" s="9"/>
      <c r="EHJ102" s="9"/>
      <c r="EHK102" s="9"/>
      <c r="EHL102" s="9"/>
      <c r="EHM102" s="9"/>
      <c r="EHN102" s="9"/>
      <c r="EHO102" s="9"/>
      <c r="EHP102" s="9"/>
      <c r="EHQ102" s="9"/>
      <c r="EHR102" s="9"/>
      <c r="EHS102" s="9"/>
      <c r="EHT102" s="9"/>
      <c r="EHU102" s="9"/>
      <c r="EHV102" s="9"/>
      <c r="EHW102" s="9"/>
      <c r="EHX102" s="9"/>
      <c r="EHY102" s="9"/>
      <c r="EHZ102" s="9"/>
      <c r="EIA102" s="9"/>
      <c r="EIB102" s="9"/>
      <c r="EIC102" s="9"/>
      <c r="EID102" s="9"/>
      <c r="EIE102" s="9"/>
      <c r="EIF102" s="9"/>
      <c r="EIG102" s="9"/>
      <c r="EIH102" s="9"/>
      <c r="EII102" s="9"/>
      <c r="EIJ102" s="9"/>
      <c r="EIK102" s="9"/>
      <c r="EIL102" s="9"/>
      <c r="EIM102" s="9"/>
      <c r="EIN102" s="9"/>
      <c r="EIO102" s="9"/>
      <c r="EIP102" s="9"/>
      <c r="EIQ102" s="9"/>
      <c r="EIR102" s="9"/>
      <c r="EIS102" s="9"/>
      <c r="EIT102" s="9"/>
      <c r="EIU102" s="9"/>
      <c r="EIV102" s="9"/>
      <c r="EIW102" s="9"/>
      <c r="EIX102" s="9"/>
      <c r="EIY102" s="9"/>
      <c r="EIZ102" s="9"/>
      <c r="EJA102" s="9"/>
      <c r="EJB102" s="9"/>
      <c r="EJC102" s="9"/>
      <c r="EJD102" s="9"/>
      <c r="EJE102" s="9"/>
      <c r="EJF102" s="9"/>
      <c r="EJG102" s="9"/>
      <c r="EJH102" s="9"/>
      <c r="EJI102" s="9"/>
      <c r="EJJ102" s="9"/>
      <c r="EJK102" s="9"/>
      <c r="EJL102" s="9"/>
      <c r="EJM102" s="9"/>
      <c r="EJN102" s="9"/>
      <c r="EJO102" s="9"/>
      <c r="EJP102" s="9"/>
      <c r="EJQ102" s="9"/>
      <c r="EJR102" s="9"/>
      <c r="EJS102" s="9"/>
      <c r="EJT102" s="9"/>
      <c r="EJU102" s="9"/>
      <c r="EJV102" s="9"/>
      <c r="EJW102" s="9"/>
      <c r="EJX102" s="9"/>
      <c r="EJY102" s="9"/>
      <c r="EJZ102" s="9"/>
      <c r="EKA102" s="9"/>
      <c r="EKB102" s="9"/>
      <c r="EKC102" s="9"/>
      <c r="EKD102" s="9"/>
      <c r="EKE102" s="9"/>
      <c r="EKF102" s="9"/>
      <c r="EKG102" s="9"/>
      <c r="EKH102" s="9"/>
      <c r="EKI102" s="9"/>
      <c r="EKJ102" s="9"/>
      <c r="EKK102" s="9"/>
      <c r="EKL102" s="9"/>
      <c r="EKM102" s="9"/>
      <c r="EKN102" s="9"/>
      <c r="EKO102" s="9"/>
      <c r="EKP102" s="9"/>
      <c r="EKQ102" s="9"/>
      <c r="EKR102" s="9"/>
      <c r="EKS102" s="9"/>
      <c r="EKT102" s="9"/>
      <c r="EKU102" s="9"/>
      <c r="EKV102" s="9"/>
      <c r="EKW102" s="9"/>
      <c r="EKX102" s="9"/>
      <c r="EKY102" s="9"/>
      <c r="EKZ102" s="9"/>
      <c r="ELA102" s="9"/>
      <c r="ELB102" s="9"/>
      <c r="ELC102" s="9"/>
      <c r="ELD102" s="9"/>
      <c r="ELE102" s="9"/>
      <c r="ELF102" s="9"/>
      <c r="ELG102" s="9"/>
      <c r="ELH102" s="9"/>
      <c r="ELI102" s="9"/>
      <c r="ELJ102" s="9"/>
      <c r="ELK102" s="9"/>
      <c r="ELL102" s="9"/>
      <c r="ELM102" s="9"/>
      <c r="ELN102" s="9"/>
      <c r="ELO102" s="9"/>
      <c r="ELP102" s="9"/>
      <c r="ELQ102" s="9"/>
      <c r="ELR102" s="9"/>
      <c r="ELS102" s="9"/>
      <c r="ELT102" s="9"/>
      <c r="ELU102" s="9"/>
      <c r="ELV102" s="9"/>
      <c r="ELW102" s="9"/>
      <c r="ELX102" s="9"/>
      <c r="ELY102" s="9"/>
      <c r="ELZ102" s="9"/>
      <c r="EMA102" s="9"/>
      <c r="EMB102" s="9"/>
      <c r="EMC102" s="9"/>
      <c r="EMD102" s="9"/>
      <c r="EME102" s="9"/>
      <c r="EMF102" s="9"/>
      <c r="EMG102" s="9"/>
      <c r="EMH102" s="9"/>
      <c r="EMI102" s="9"/>
      <c r="EMJ102" s="9"/>
      <c r="EMK102" s="9"/>
      <c r="EML102" s="9"/>
      <c r="EMM102" s="9"/>
      <c r="EMN102" s="9"/>
      <c r="EMO102" s="9"/>
      <c r="EMP102" s="9"/>
      <c r="EMQ102" s="9"/>
      <c r="EMR102" s="9"/>
      <c r="EMS102" s="9"/>
      <c r="EMT102" s="9"/>
      <c r="EMU102" s="9"/>
      <c r="EMV102" s="9"/>
      <c r="EMW102" s="9"/>
      <c r="EMX102" s="9"/>
      <c r="EMY102" s="9"/>
      <c r="EMZ102" s="9"/>
      <c r="ENA102" s="9"/>
      <c r="ENB102" s="9"/>
      <c r="ENC102" s="9"/>
      <c r="END102" s="9"/>
      <c r="ENE102" s="9"/>
      <c r="ENF102" s="9"/>
      <c r="ENG102" s="9"/>
      <c r="ENH102" s="9"/>
      <c r="ENI102" s="9"/>
      <c r="ENJ102" s="9"/>
      <c r="ENK102" s="9"/>
      <c r="ENL102" s="9"/>
      <c r="ENM102" s="9"/>
      <c r="ENN102" s="9"/>
      <c r="ENO102" s="9"/>
      <c r="ENP102" s="9"/>
      <c r="ENQ102" s="9"/>
      <c r="ENR102" s="9"/>
      <c r="ENS102" s="9"/>
      <c r="ENT102" s="9"/>
      <c r="ENU102" s="9"/>
      <c r="ENV102" s="9"/>
      <c r="ENW102" s="9"/>
      <c r="ENX102" s="9"/>
      <c r="ENY102" s="9"/>
      <c r="ENZ102" s="9"/>
      <c r="EOA102" s="9"/>
      <c r="EOB102" s="9"/>
      <c r="EOC102" s="9"/>
      <c r="EOD102" s="9"/>
      <c r="EOE102" s="9"/>
      <c r="EOF102" s="9"/>
      <c r="EOG102" s="9"/>
      <c r="EOH102" s="9"/>
      <c r="EOI102" s="9"/>
      <c r="EOJ102" s="9"/>
      <c r="EOK102" s="9"/>
      <c r="EOL102" s="9"/>
      <c r="EOM102" s="9"/>
      <c r="EON102" s="9"/>
      <c r="EOO102" s="9"/>
      <c r="EOP102" s="9"/>
      <c r="EOQ102" s="9"/>
      <c r="EOR102" s="9"/>
      <c r="EOS102" s="9"/>
      <c r="EOT102" s="9"/>
      <c r="EOU102" s="9"/>
      <c r="EOV102" s="9"/>
      <c r="EOW102" s="9"/>
      <c r="EOX102" s="9"/>
      <c r="EOY102" s="9"/>
      <c r="EOZ102" s="9"/>
      <c r="EPA102" s="9"/>
      <c r="EPB102" s="9"/>
      <c r="EPC102" s="9"/>
      <c r="EPD102" s="9"/>
      <c r="EPE102" s="9"/>
      <c r="EPF102" s="9"/>
      <c r="EPG102" s="9"/>
      <c r="EPH102" s="9"/>
      <c r="EPI102" s="9"/>
      <c r="EPJ102" s="9"/>
      <c r="EPK102" s="9"/>
      <c r="EPL102" s="9"/>
      <c r="EPM102" s="9"/>
      <c r="EPN102" s="9"/>
      <c r="EPO102" s="9"/>
      <c r="EPP102" s="9"/>
      <c r="EPQ102" s="9"/>
      <c r="EPR102" s="9"/>
      <c r="EPS102" s="9"/>
      <c r="EPT102" s="9"/>
      <c r="EPU102" s="9"/>
      <c r="EPV102" s="9"/>
      <c r="EPW102" s="9"/>
      <c r="EPX102" s="9"/>
      <c r="EPY102" s="9"/>
      <c r="EPZ102" s="9"/>
      <c r="EQA102" s="9"/>
      <c r="EQB102" s="9"/>
      <c r="EQC102" s="9"/>
      <c r="EQD102" s="9"/>
      <c r="EQE102" s="9"/>
      <c r="EQF102" s="9"/>
      <c r="EQG102" s="9"/>
      <c r="EQH102" s="9"/>
      <c r="EQI102" s="9"/>
      <c r="EQJ102" s="9"/>
      <c r="EQK102" s="9"/>
      <c r="EQL102" s="9"/>
      <c r="EQM102" s="9"/>
      <c r="EQN102" s="9"/>
      <c r="EQO102" s="9"/>
      <c r="EQP102" s="9"/>
      <c r="EQQ102" s="9"/>
      <c r="EQR102" s="9"/>
      <c r="EQS102" s="9"/>
      <c r="EQT102" s="9"/>
      <c r="EQU102" s="9"/>
      <c r="EQV102" s="9"/>
      <c r="EQW102" s="9"/>
      <c r="EQX102" s="9"/>
      <c r="EQY102" s="9"/>
      <c r="EQZ102" s="9"/>
      <c r="ERA102" s="9"/>
      <c r="ERB102" s="9"/>
      <c r="ERC102" s="9"/>
      <c r="ERD102" s="9"/>
      <c r="ERE102" s="9"/>
      <c r="ERF102" s="9"/>
      <c r="ERG102" s="9"/>
      <c r="ERH102" s="9"/>
      <c r="ERI102" s="9"/>
      <c r="ERJ102" s="9"/>
      <c r="ERK102" s="9"/>
      <c r="ERL102" s="9"/>
      <c r="ERM102" s="9"/>
      <c r="ERN102" s="9"/>
      <c r="ERO102" s="9"/>
      <c r="ERP102" s="9"/>
      <c r="ERQ102" s="9"/>
      <c r="ERR102" s="9"/>
      <c r="ERS102" s="9"/>
      <c r="ERT102" s="9"/>
      <c r="ERU102" s="9"/>
      <c r="ERV102" s="9"/>
      <c r="ERW102" s="9"/>
      <c r="ERX102" s="9"/>
      <c r="ERY102" s="9"/>
      <c r="ERZ102" s="9"/>
      <c r="ESA102" s="9"/>
      <c r="ESB102" s="9"/>
      <c r="ESC102" s="9"/>
      <c r="ESD102" s="9"/>
      <c r="ESE102" s="9"/>
      <c r="ESF102" s="9"/>
      <c r="ESG102" s="9"/>
      <c r="ESH102" s="9"/>
      <c r="ESI102" s="9"/>
      <c r="ESJ102" s="9"/>
      <c r="ESK102" s="9"/>
      <c r="ESL102" s="9"/>
      <c r="ESM102" s="9"/>
      <c r="ESN102" s="9"/>
      <c r="ESO102" s="9"/>
      <c r="ESP102" s="9"/>
      <c r="ESQ102" s="9"/>
      <c r="ESR102" s="9"/>
      <c r="ESS102" s="9"/>
      <c r="EST102" s="9"/>
      <c r="ESU102" s="9"/>
      <c r="ESV102" s="9"/>
      <c r="ESW102" s="9"/>
      <c r="ESX102" s="9"/>
      <c r="ESY102" s="9"/>
      <c r="ESZ102" s="9"/>
      <c r="ETA102" s="9"/>
      <c r="ETB102" s="9"/>
      <c r="ETC102" s="9"/>
      <c r="ETD102" s="9"/>
      <c r="ETE102" s="9"/>
      <c r="ETF102" s="9"/>
      <c r="ETG102" s="9"/>
      <c r="ETH102" s="9"/>
      <c r="ETI102" s="9"/>
      <c r="ETJ102" s="9"/>
      <c r="ETK102" s="9"/>
      <c r="ETL102" s="9"/>
      <c r="ETM102" s="9"/>
      <c r="ETN102" s="9"/>
      <c r="ETO102" s="9"/>
      <c r="ETP102" s="9"/>
      <c r="ETQ102" s="9"/>
      <c r="ETR102" s="9"/>
      <c r="ETS102" s="9"/>
      <c r="ETT102" s="9"/>
      <c r="ETU102" s="9"/>
      <c r="ETV102" s="9"/>
      <c r="ETW102" s="9"/>
      <c r="ETX102" s="9"/>
      <c r="ETY102" s="9"/>
      <c r="ETZ102" s="9"/>
      <c r="EUA102" s="9"/>
      <c r="EUB102" s="9"/>
      <c r="EUC102" s="9"/>
      <c r="EUD102" s="9"/>
      <c r="EUE102" s="9"/>
      <c r="EUF102" s="9"/>
      <c r="EUG102" s="9"/>
      <c r="EUH102" s="9"/>
      <c r="EUI102" s="9"/>
      <c r="EUJ102" s="9"/>
      <c r="EUK102" s="9"/>
      <c r="EUL102" s="9"/>
      <c r="EUM102" s="9"/>
      <c r="EUN102" s="9"/>
      <c r="EUO102" s="9"/>
      <c r="EUP102" s="9"/>
      <c r="EUQ102" s="9"/>
      <c r="EUR102" s="9"/>
      <c r="EUS102" s="9"/>
      <c r="EUT102" s="9"/>
      <c r="EUU102" s="9"/>
      <c r="EUV102" s="9"/>
      <c r="EUW102" s="9"/>
      <c r="EUX102" s="9"/>
      <c r="EUY102" s="9"/>
      <c r="EUZ102" s="9"/>
      <c r="EVA102" s="9"/>
      <c r="EVB102" s="9"/>
      <c r="EVC102" s="9"/>
      <c r="EVD102" s="9"/>
      <c r="EVE102" s="9"/>
      <c r="EVF102" s="9"/>
      <c r="EVG102" s="9"/>
      <c r="EVH102" s="9"/>
      <c r="EVI102" s="9"/>
      <c r="EVJ102" s="9"/>
      <c r="EVK102" s="9"/>
      <c r="EVL102" s="9"/>
      <c r="EVM102" s="9"/>
      <c r="EVN102" s="9"/>
      <c r="EVO102" s="9"/>
      <c r="EVP102" s="9"/>
      <c r="EVQ102" s="9"/>
      <c r="EVR102" s="9"/>
      <c r="EVS102" s="9"/>
      <c r="EVT102" s="9"/>
      <c r="EVU102" s="9"/>
      <c r="EVV102" s="9"/>
      <c r="EVW102" s="9"/>
      <c r="EVX102" s="9"/>
      <c r="EVY102" s="9"/>
      <c r="EVZ102" s="9"/>
      <c r="EWA102" s="9"/>
      <c r="EWB102" s="9"/>
      <c r="EWC102" s="9"/>
      <c r="EWD102" s="9"/>
      <c r="EWE102" s="9"/>
      <c r="EWF102" s="9"/>
      <c r="EWG102" s="9"/>
      <c r="EWH102" s="9"/>
      <c r="EWI102" s="9"/>
      <c r="EWJ102" s="9"/>
      <c r="EWK102" s="9"/>
      <c r="EWL102" s="9"/>
      <c r="EWM102" s="9"/>
      <c r="EWN102" s="9"/>
      <c r="EWO102" s="9"/>
      <c r="EWP102" s="9"/>
      <c r="EWQ102" s="9"/>
      <c r="EWR102" s="9"/>
      <c r="EWS102" s="9"/>
      <c r="EWT102" s="9"/>
      <c r="EWU102" s="9"/>
      <c r="EWV102" s="9"/>
      <c r="EWW102" s="9"/>
      <c r="EWX102" s="9"/>
      <c r="EWY102" s="9"/>
      <c r="EWZ102" s="9"/>
      <c r="EXA102" s="9"/>
      <c r="EXB102" s="9"/>
      <c r="EXC102" s="9"/>
      <c r="EXD102" s="9"/>
      <c r="EXE102" s="9"/>
      <c r="EXF102" s="9"/>
      <c r="EXG102" s="9"/>
      <c r="EXH102" s="9"/>
      <c r="EXI102" s="9"/>
      <c r="EXJ102" s="9"/>
      <c r="EXK102" s="9"/>
      <c r="EXL102" s="9"/>
      <c r="EXM102" s="9"/>
      <c r="EXN102" s="9"/>
      <c r="EXO102" s="9"/>
      <c r="EXP102" s="9"/>
      <c r="EXQ102" s="9"/>
      <c r="EXR102" s="9"/>
      <c r="EXS102" s="9"/>
      <c r="EXT102" s="9"/>
      <c r="EXU102" s="9"/>
      <c r="EXV102" s="9"/>
      <c r="EXW102" s="9"/>
      <c r="EXX102" s="9"/>
      <c r="EXY102" s="9"/>
      <c r="EXZ102" s="9"/>
      <c r="EYA102" s="9"/>
      <c r="EYB102" s="9"/>
      <c r="EYC102" s="9"/>
      <c r="EYD102" s="9"/>
      <c r="EYE102" s="9"/>
      <c r="EYF102" s="9"/>
      <c r="EYG102" s="9"/>
      <c r="EYH102" s="9"/>
      <c r="EYI102" s="9"/>
      <c r="EYJ102" s="9"/>
      <c r="EYK102" s="9"/>
      <c r="EYL102" s="9"/>
      <c r="EYM102" s="9"/>
      <c r="EYN102" s="9"/>
      <c r="EYO102" s="9"/>
      <c r="EYP102" s="9"/>
      <c r="EYQ102" s="9"/>
      <c r="EYR102" s="9"/>
      <c r="EYS102" s="9"/>
      <c r="EYT102" s="9"/>
      <c r="EYU102" s="9"/>
      <c r="EYV102" s="9"/>
      <c r="EYW102" s="9"/>
      <c r="EYX102" s="9"/>
      <c r="EYY102" s="9"/>
      <c r="EYZ102" s="9"/>
      <c r="EZA102" s="9"/>
      <c r="EZB102" s="9"/>
      <c r="EZC102" s="9"/>
      <c r="EZD102" s="9"/>
      <c r="EZE102" s="9"/>
      <c r="EZF102" s="9"/>
      <c r="EZG102" s="9"/>
      <c r="EZH102" s="9"/>
      <c r="EZI102" s="9"/>
      <c r="EZJ102" s="9"/>
      <c r="EZK102" s="9"/>
      <c r="EZL102" s="9"/>
      <c r="EZM102" s="9"/>
      <c r="EZN102" s="9"/>
      <c r="EZO102" s="9"/>
      <c r="EZP102" s="9"/>
      <c r="EZQ102" s="9"/>
      <c r="EZR102" s="9"/>
      <c r="EZS102" s="9"/>
      <c r="EZT102" s="9"/>
      <c r="EZU102" s="9"/>
      <c r="EZV102" s="9"/>
      <c r="EZW102" s="9"/>
      <c r="EZX102" s="9"/>
      <c r="EZY102" s="9"/>
      <c r="EZZ102" s="9"/>
      <c r="FAA102" s="9"/>
      <c r="FAB102" s="9"/>
      <c r="FAC102" s="9"/>
      <c r="FAD102" s="9"/>
      <c r="FAE102" s="9"/>
      <c r="FAF102" s="9"/>
      <c r="FAG102" s="9"/>
      <c r="FAH102" s="9"/>
      <c r="FAI102" s="9"/>
      <c r="FAJ102" s="9"/>
      <c r="FAK102" s="9"/>
      <c r="FAL102" s="9"/>
      <c r="FAM102" s="9"/>
      <c r="FAN102" s="9"/>
      <c r="FAO102" s="9"/>
      <c r="FAP102" s="9"/>
      <c r="FAQ102" s="9"/>
      <c r="FAR102" s="9"/>
      <c r="FAS102" s="9"/>
      <c r="FAT102" s="9"/>
      <c r="FAU102" s="9"/>
      <c r="FAV102" s="9"/>
      <c r="FAW102" s="9"/>
      <c r="FAX102" s="9"/>
      <c r="FAY102" s="9"/>
      <c r="FAZ102" s="9"/>
      <c r="FBA102" s="9"/>
      <c r="FBB102" s="9"/>
      <c r="FBC102" s="9"/>
      <c r="FBD102" s="9"/>
      <c r="FBE102" s="9"/>
      <c r="FBF102" s="9"/>
      <c r="FBG102" s="9"/>
      <c r="FBH102" s="9"/>
      <c r="FBI102" s="9"/>
      <c r="FBJ102" s="9"/>
      <c r="FBK102" s="9"/>
      <c r="FBL102" s="9"/>
      <c r="FBM102" s="9"/>
      <c r="FBN102" s="9"/>
      <c r="FBO102" s="9"/>
      <c r="FBP102" s="9"/>
      <c r="FBQ102" s="9"/>
      <c r="FBR102" s="9"/>
      <c r="FBS102" s="9"/>
      <c r="FBT102" s="9"/>
      <c r="FBU102" s="9"/>
      <c r="FBV102" s="9"/>
      <c r="FBW102" s="9"/>
      <c r="FBX102" s="9"/>
      <c r="FBY102" s="9"/>
      <c r="FBZ102" s="9"/>
      <c r="FCA102" s="9"/>
      <c r="FCB102" s="9"/>
      <c r="FCC102" s="9"/>
      <c r="FCD102" s="9"/>
      <c r="FCE102" s="9"/>
      <c r="FCF102" s="9"/>
      <c r="FCG102" s="9"/>
      <c r="FCH102" s="9"/>
      <c r="FCI102" s="9"/>
      <c r="FCJ102" s="9"/>
      <c r="FCK102" s="9"/>
      <c r="FCL102" s="9"/>
      <c r="FCM102" s="9"/>
      <c r="FCN102" s="9"/>
      <c r="FCO102" s="9"/>
      <c r="FCP102" s="9"/>
      <c r="FCQ102" s="9"/>
      <c r="FCR102" s="9"/>
      <c r="FCS102" s="9"/>
      <c r="FCT102" s="9"/>
      <c r="FCU102" s="9"/>
      <c r="FCV102" s="9"/>
      <c r="FCW102" s="9"/>
      <c r="FCX102" s="9"/>
      <c r="FCY102" s="9"/>
      <c r="FCZ102" s="9"/>
      <c r="FDA102" s="9"/>
      <c r="FDB102" s="9"/>
      <c r="FDC102" s="9"/>
      <c r="FDD102" s="9"/>
      <c r="FDE102" s="9"/>
      <c r="FDF102" s="9"/>
      <c r="FDG102" s="9"/>
      <c r="FDH102" s="9"/>
      <c r="FDI102" s="9"/>
      <c r="FDJ102" s="9"/>
      <c r="FDK102" s="9"/>
      <c r="FDL102" s="9"/>
      <c r="FDM102" s="9"/>
      <c r="FDN102" s="9"/>
      <c r="FDO102" s="9"/>
      <c r="FDP102" s="9"/>
      <c r="FDQ102" s="9"/>
      <c r="FDR102" s="9"/>
      <c r="FDS102" s="9"/>
      <c r="FDT102" s="9"/>
      <c r="FDU102" s="9"/>
      <c r="FDV102" s="9"/>
      <c r="FDW102" s="9"/>
      <c r="FDX102" s="9"/>
      <c r="FDY102" s="9"/>
      <c r="FDZ102" s="9"/>
      <c r="FEA102" s="9"/>
      <c r="FEB102" s="9"/>
      <c r="FEC102" s="9"/>
      <c r="FED102" s="9"/>
      <c r="FEE102" s="9"/>
      <c r="FEF102" s="9"/>
      <c r="FEG102" s="9"/>
      <c r="FEH102" s="9"/>
      <c r="FEI102" s="9"/>
      <c r="FEJ102" s="9"/>
      <c r="FEK102" s="9"/>
      <c r="FEL102" s="9"/>
      <c r="FEM102" s="9"/>
      <c r="FEN102" s="9"/>
      <c r="FEO102" s="9"/>
      <c r="FEP102" s="9"/>
      <c r="FEQ102" s="9"/>
      <c r="FER102" s="9"/>
      <c r="FES102" s="9"/>
      <c r="FET102" s="9"/>
      <c r="FEU102" s="9"/>
      <c r="FEV102" s="9"/>
      <c r="FEW102" s="9"/>
      <c r="FEX102" s="9"/>
      <c r="FEY102" s="9"/>
      <c r="FEZ102" s="9"/>
      <c r="FFA102" s="9"/>
      <c r="FFB102" s="9"/>
      <c r="FFC102" s="9"/>
      <c r="FFD102" s="9"/>
      <c r="FFE102" s="9"/>
      <c r="FFF102" s="9"/>
      <c r="FFG102" s="9"/>
      <c r="FFH102" s="9"/>
      <c r="FFI102" s="9"/>
      <c r="FFJ102" s="9"/>
      <c r="FFK102" s="9"/>
      <c r="FFL102" s="9"/>
      <c r="FFM102" s="9"/>
      <c r="FFN102" s="9"/>
      <c r="FFO102" s="9"/>
      <c r="FFP102" s="9"/>
      <c r="FFQ102" s="9"/>
      <c r="FFR102" s="9"/>
      <c r="FFS102" s="9"/>
      <c r="FFT102" s="9"/>
      <c r="FFU102" s="9"/>
      <c r="FFV102" s="9"/>
      <c r="FFW102" s="9"/>
      <c r="FFX102" s="9"/>
      <c r="FFY102" s="9"/>
      <c r="FFZ102" s="9"/>
      <c r="FGA102" s="9"/>
      <c r="FGB102" s="9"/>
      <c r="FGC102" s="9"/>
      <c r="FGD102" s="9"/>
      <c r="FGE102" s="9"/>
      <c r="FGF102" s="9"/>
      <c r="FGG102" s="9"/>
      <c r="FGH102" s="9"/>
      <c r="FGI102" s="9"/>
      <c r="FGJ102" s="9"/>
      <c r="FGK102" s="9"/>
      <c r="FGL102" s="9"/>
      <c r="FGM102" s="9"/>
      <c r="FGN102" s="9"/>
      <c r="FGO102" s="9"/>
      <c r="FGP102" s="9"/>
      <c r="FGQ102" s="9"/>
      <c r="FGR102" s="9"/>
      <c r="FGS102" s="9"/>
      <c r="FGT102" s="9"/>
      <c r="FGU102" s="9"/>
      <c r="FGV102" s="9"/>
      <c r="FGW102" s="9"/>
      <c r="FGX102" s="9"/>
      <c r="FGY102" s="9"/>
      <c r="FGZ102" s="9"/>
      <c r="FHA102" s="9"/>
      <c r="FHB102" s="9"/>
      <c r="FHC102" s="9"/>
      <c r="FHD102" s="9"/>
      <c r="FHE102" s="9"/>
      <c r="FHF102" s="9"/>
      <c r="FHG102" s="9"/>
      <c r="FHH102" s="9"/>
      <c r="FHI102" s="9"/>
      <c r="FHJ102" s="9"/>
      <c r="FHK102" s="9"/>
      <c r="FHL102" s="9"/>
      <c r="FHM102" s="9"/>
      <c r="FHN102" s="9"/>
      <c r="FHO102" s="9"/>
      <c r="FHP102" s="9"/>
      <c r="FHQ102" s="9"/>
      <c r="FHR102" s="9"/>
      <c r="FHS102" s="9"/>
      <c r="FHT102" s="9"/>
      <c r="FHU102" s="9"/>
      <c r="FHV102" s="9"/>
      <c r="FHW102" s="9"/>
      <c r="FHX102" s="9"/>
      <c r="FHY102" s="9"/>
      <c r="FHZ102" s="9"/>
      <c r="FIA102" s="9"/>
      <c r="FIB102" s="9"/>
      <c r="FIC102" s="9"/>
      <c r="FID102" s="9"/>
      <c r="FIE102" s="9"/>
      <c r="FIF102" s="9"/>
      <c r="FIG102" s="9"/>
      <c r="FIH102" s="9"/>
      <c r="FII102" s="9"/>
      <c r="FIJ102" s="9"/>
      <c r="FIK102" s="9"/>
      <c r="FIL102" s="9"/>
      <c r="FIM102" s="9"/>
      <c r="FIN102" s="9"/>
      <c r="FIO102" s="9"/>
      <c r="FIP102" s="9"/>
      <c r="FIQ102" s="9"/>
      <c r="FIR102" s="9"/>
      <c r="FIS102" s="9"/>
      <c r="FIT102" s="9"/>
      <c r="FIU102" s="9"/>
      <c r="FIV102" s="9"/>
      <c r="FIW102" s="9"/>
      <c r="FIX102" s="9"/>
      <c r="FIY102" s="9"/>
      <c r="FIZ102" s="9"/>
      <c r="FJA102" s="9"/>
      <c r="FJB102" s="9"/>
      <c r="FJC102" s="9"/>
      <c r="FJD102" s="9"/>
      <c r="FJE102" s="9"/>
      <c r="FJF102" s="9"/>
      <c r="FJG102" s="9"/>
      <c r="FJH102" s="9"/>
      <c r="FJI102" s="9"/>
      <c r="FJJ102" s="9"/>
      <c r="FJK102" s="9"/>
      <c r="FJL102" s="9"/>
      <c r="FJM102" s="9"/>
      <c r="FJN102" s="9"/>
      <c r="FJO102" s="9"/>
      <c r="FJP102" s="9"/>
      <c r="FJQ102" s="9"/>
      <c r="FJR102" s="9"/>
      <c r="FJS102" s="9"/>
      <c r="FJT102" s="9"/>
      <c r="FJU102" s="9"/>
      <c r="FJV102" s="9"/>
      <c r="FJW102" s="9"/>
      <c r="FJX102" s="9"/>
      <c r="FJY102" s="9"/>
      <c r="FJZ102" s="9"/>
      <c r="FKA102" s="9"/>
      <c r="FKB102" s="9"/>
      <c r="FKC102" s="9"/>
      <c r="FKD102" s="9"/>
      <c r="FKE102" s="9"/>
      <c r="FKF102" s="9"/>
      <c r="FKG102" s="9"/>
      <c r="FKH102" s="9"/>
      <c r="FKI102" s="9"/>
      <c r="FKJ102" s="9"/>
      <c r="FKK102" s="9"/>
      <c r="FKL102" s="9"/>
      <c r="FKM102" s="9"/>
      <c r="FKN102" s="9"/>
      <c r="FKO102" s="9"/>
      <c r="FKP102" s="9"/>
      <c r="FKQ102" s="9"/>
      <c r="FKR102" s="9"/>
      <c r="FKS102" s="9"/>
      <c r="FKT102" s="9"/>
      <c r="FKU102" s="9"/>
      <c r="FKV102" s="9"/>
      <c r="FKW102" s="9"/>
      <c r="FKX102" s="9"/>
      <c r="FKY102" s="9"/>
      <c r="FKZ102" s="9"/>
      <c r="FLA102" s="9"/>
      <c r="FLB102" s="9"/>
      <c r="FLC102" s="9"/>
      <c r="FLD102" s="9"/>
      <c r="FLE102" s="9"/>
      <c r="FLF102" s="9"/>
      <c r="FLG102" s="9"/>
      <c r="FLH102" s="9"/>
      <c r="FLI102" s="9"/>
      <c r="FLJ102" s="9"/>
      <c r="FLK102" s="9"/>
      <c r="FLL102" s="9"/>
      <c r="FLM102" s="9"/>
      <c r="FLN102" s="9"/>
      <c r="FLO102" s="9"/>
      <c r="FLP102" s="9"/>
      <c r="FLQ102" s="9"/>
      <c r="FLR102" s="9"/>
      <c r="FLS102" s="9"/>
      <c r="FLT102" s="9"/>
      <c r="FLU102" s="9"/>
      <c r="FLV102" s="9"/>
      <c r="FLW102" s="9"/>
      <c r="FLX102" s="9"/>
      <c r="FLY102" s="9"/>
      <c r="FLZ102" s="9"/>
      <c r="FMA102" s="9"/>
      <c r="FMB102" s="9"/>
      <c r="FMC102" s="9"/>
      <c r="FMD102" s="9"/>
      <c r="FME102" s="9"/>
      <c r="FMF102" s="9"/>
      <c r="FMG102" s="9"/>
      <c r="FMH102" s="9"/>
      <c r="FMI102" s="9"/>
      <c r="FMJ102" s="9"/>
      <c r="FMK102" s="9"/>
      <c r="FML102" s="9"/>
      <c r="FMM102" s="9"/>
      <c r="FMN102" s="9"/>
      <c r="FMO102" s="9"/>
      <c r="FMP102" s="9"/>
      <c r="FMQ102" s="9"/>
      <c r="FMR102" s="9"/>
      <c r="FMS102" s="9"/>
      <c r="FMT102" s="9"/>
      <c r="FMU102" s="9"/>
      <c r="FMV102" s="9"/>
      <c r="FMW102" s="9"/>
      <c r="FMX102" s="9"/>
      <c r="FMY102" s="9"/>
      <c r="FMZ102" s="9"/>
      <c r="FNA102" s="9"/>
      <c r="FNB102" s="9"/>
      <c r="FNC102" s="9"/>
      <c r="FND102" s="9"/>
      <c r="FNE102" s="9"/>
      <c r="FNF102" s="9"/>
      <c r="FNG102" s="9"/>
      <c r="FNH102" s="9"/>
      <c r="FNI102" s="9"/>
      <c r="FNJ102" s="9"/>
      <c r="FNK102" s="9"/>
      <c r="FNL102" s="9"/>
      <c r="FNM102" s="9"/>
      <c r="FNN102" s="9"/>
      <c r="FNO102" s="9"/>
      <c r="FNP102" s="9"/>
      <c r="FNQ102" s="9"/>
      <c r="FNR102" s="9"/>
      <c r="FNS102" s="9"/>
      <c r="FNT102" s="9"/>
      <c r="FNU102" s="9"/>
      <c r="FNV102" s="9"/>
      <c r="FNW102" s="9"/>
      <c r="FNX102" s="9"/>
      <c r="FNY102" s="9"/>
      <c r="FNZ102" s="9"/>
      <c r="FOA102" s="9"/>
      <c r="FOB102" s="9"/>
      <c r="FOC102" s="9"/>
      <c r="FOD102" s="9"/>
      <c r="FOE102" s="9"/>
      <c r="FOF102" s="9"/>
      <c r="FOG102" s="9"/>
      <c r="FOH102" s="9"/>
      <c r="FOI102" s="9"/>
      <c r="FOJ102" s="9"/>
      <c r="FOK102" s="9"/>
      <c r="FOL102" s="9"/>
      <c r="FOM102" s="9"/>
      <c r="FON102" s="9"/>
      <c r="FOO102" s="9"/>
      <c r="FOP102" s="9"/>
      <c r="FOQ102" s="9"/>
      <c r="FOR102" s="9"/>
      <c r="FOS102" s="9"/>
      <c r="FOT102" s="9"/>
      <c r="FOU102" s="9"/>
      <c r="FOV102" s="9"/>
      <c r="FOW102" s="9"/>
      <c r="FOX102" s="9"/>
      <c r="FOY102" s="9"/>
      <c r="FOZ102" s="9"/>
      <c r="FPA102" s="9"/>
      <c r="FPB102" s="9"/>
      <c r="FPC102" s="9"/>
      <c r="FPD102" s="9"/>
      <c r="FPE102" s="9"/>
      <c r="FPF102" s="9"/>
      <c r="FPG102" s="9"/>
      <c r="FPH102" s="9"/>
      <c r="FPI102" s="9"/>
      <c r="FPJ102" s="9"/>
      <c r="FPK102" s="9"/>
      <c r="FPL102" s="9"/>
      <c r="FPM102" s="9"/>
      <c r="FPN102" s="9"/>
      <c r="FPO102" s="9"/>
      <c r="FPP102" s="9"/>
      <c r="FPQ102" s="9"/>
      <c r="FPR102" s="9"/>
      <c r="FPS102" s="9"/>
      <c r="FPT102" s="9"/>
      <c r="FPU102" s="9"/>
      <c r="FPV102" s="9"/>
      <c r="FPW102" s="9"/>
      <c r="FPX102" s="9"/>
      <c r="FPY102" s="9"/>
      <c r="FPZ102" s="9"/>
      <c r="FQA102" s="9"/>
      <c r="FQB102" s="9"/>
      <c r="FQC102" s="9"/>
      <c r="FQD102" s="9"/>
      <c r="FQE102" s="9"/>
      <c r="FQF102" s="9"/>
      <c r="FQG102" s="9"/>
      <c r="FQH102" s="9"/>
      <c r="FQI102" s="9"/>
      <c r="FQJ102" s="9"/>
      <c r="FQK102" s="9"/>
      <c r="FQL102" s="9"/>
      <c r="FQM102" s="9"/>
      <c r="FQN102" s="9"/>
      <c r="FQO102" s="9"/>
      <c r="FQP102" s="9"/>
      <c r="FQQ102" s="9"/>
      <c r="FQR102" s="9"/>
      <c r="FQS102" s="9"/>
      <c r="FQT102" s="9"/>
      <c r="FQU102" s="9"/>
      <c r="FQV102" s="9"/>
      <c r="FQW102" s="9"/>
      <c r="FQX102" s="9"/>
      <c r="FQY102" s="9"/>
      <c r="FQZ102" s="9"/>
      <c r="FRA102" s="9"/>
      <c r="FRB102" s="9"/>
      <c r="FRC102" s="9"/>
      <c r="FRD102" s="9"/>
      <c r="FRE102" s="9"/>
      <c r="FRF102" s="9"/>
      <c r="FRG102" s="9"/>
      <c r="FRH102" s="9"/>
      <c r="FRI102" s="9"/>
      <c r="FRJ102" s="9"/>
      <c r="FRK102" s="9"/>
      <c r="FRL102" s="9"/>
      <c r="FRM102" s="9"/>
      <c r="FRN102" s="9"/>
      <c r="FRO102" s="9"/>
      <c r="FRP102" s="9"/>
      <c r="FRQ102" s="9"/>
      <c r="FRR102" s="9"/>
      <c r="FRS102" s="9"/>
      <c r="FRT102" s="9"/>
      <c r="FRU102" s="9"/>
      <c r="FRV102" s="9"/>
      <c r="FRW102" s="9"/>
      <c r="FRX102" s="9"/>
      <c r="FRY102" s="9"/>
      <c r="FRZ102" s="9"/>
      <c r="FSA102" s="9"/>
      <c r="FSB102" s="9"/>
      <c r="FSC102" s="9"/>
      <c r="FSD102" s="9"/>
      <c r="FSE102" s="9"/>
      <c r="FSF102" s="9"/>
      <c r="FSG102" s="9"/>
      <c r="FSH102" s="9"/>
      <c r="FSI102" s="9"/>
      <c r="FSJ102" s="9"/>
      <c r="FSK102" s="9"/>
      <c r="FSL102" s="9"/>
      <c r="FSM102" s="9"/>
      <c r="FSN102" s="9"/>
      <c r="FSO102" s="9"/>
      <c r="FSP102" s="9"/>
      <c r="FSQ102" s="9"/>
      <c r="FSR102" s="9"/>
      <c r="FSS102" s="9"/>
      <c r="FST102" s="9"/>
      <c r="FSU102" s="9"/>
      <c r="FSV102" s="9"/>
      <c r="FSW102" s="9"/>
      <c r="FSX102" s="9"/>
      <c r="FSY102" s="9"/>
      <c r="FSZ102" s="9"/>
      <c r="FTA102" s="9"/>
      <c r="FTB102" s="9"/>
      <c r="FTC102" s="9"/>
      <c r="FTD102" s="9"/>
      <c r="FTE102" s="9"/>
      <c r="FTF102" s="9"/>
      <c r="FTG102" s="9"/>
      <c r="FTH102" s="9"/>
      <c r="FTI102" s="9"/>
      <c r="FTJ102" s="9"/>
      <c r="FTK102" s="9"/>
      <c r="FTL102" s="9"/>
      <c r="FTM102" s="9"/>
      <c r="FTN102" s="9"/>
      <c r="FTO102" s="9"/>
      <c r="FTP102" s="9"/>
      <c r="FTQ102" s="9"/>
      <c r="FTR102" s="9"/>
      <c r="FTS102" s="9"/>
      <c r="FTT102" s="9"/>
      <c r="FTU102" s="9"/>
      <c r="FTV102" s="9"/>
      <c r="FTW102" s="9"/>
      <c r="FTX102" s="9"/>
      <c r="FTY102" s="9"/>
      <c r="FTZ102" s="9"/>
      <c r="FUA102" s="9"/>
      <c r="FUB102" s="9"/>
      <c r="FUC102" s="9"/>
      <c r="FUD102" s="9"/>
      <c r="FUE102" s="9"/>
      <c r="FUF102" s="9"/>
      <c r="FUG102" s="9"/>
      <c r="FUH102" s="9"/>
      <c r="FUI102" s="9"/>
      <c r="FUJ102" s="9"/>
      <c r="FUK102" s="9"/>
      <c r="FUL102" s="9"/>
      <c r="FUM102" s="9"/>
      <c r="FUN102" s="9"/>
      <c r="FUO102" s="9"/>
      <c r="FUP102" s="9"/>
      <c r="FUQ102" s="9"/>
      <c r="FUR102" s="9"/>
      <c r="FUS102" s="9"/>
      <c r="FUT102" s="9"/>
      <c r="FUU102" s="9"/>
      <c r="FUV102" s="9"/>
      <c r="FUW102" s="9"/>
      <c r="FUX102" s="9"/>
      <c r="FUY102" s="9"/>
      <c r="FUZ102" s="9"/>
      <c r="FVA102" s="9"/>
      <c r="FVB102" s="9"/>
      <c r="FVC102" s="9"/>
      <c r="FVD102" s="9"/>
      <c r="FVE102" s="9"/>
      <c r="FVF102" s="9"/>
      <c r="FVG102" s="9"/>
      <c r="FVH102" s="9"/>
      <c r="FVI102" s="9"/>
      <c r="FVJ102" s="9"/>
      <c r="FVK102" s="9"/>
      <c r="FVL102" s="9"/>
      <c r="FVM102" s="9"/>
      <c r="FVN102" s="9"/>
      <c r="FVO102" s="9"/>
      <c r="FVP102" s="9"/>
      <c r="FVQ102" s="9"/>
      <c r="FVR102" s="9"/>
      <c r="FVS102" s="9"/>
      <c r="FVT102" s="9"/>
      <c r="FVU102" s="9"/>
      <c r="FVV102" s="9"/>
      <c r="FVW102" s="9"/>
      <c r="FVX102" s="9"/>
      <c r="FVY102" s="9"/>
      <c r="FVZ102" s="9"/>
      <c r="FWA102" s="9"/>
      <c r="FWB102" s="9"/>
      <c r="FWC102" s="9"/>
      <c r="FWD102" s="9"/>
      <c r="FWE102" s="9"/>
      <c r="FWF102" s="9"/>
      <c r="FWG102" s="9"/>
      <c r="FWH102" s="9"/>
      <c r="FWI102" s="9"/>
      <c r="FWJ102" s="9"/>
      <c r="FWK102" s="9"/>
      <c r="FWL102" s="9"/>
      <c r="FWM102" s="9"/>
      <c r="FWN102" s="9"/>
      <c r="FWO102" s="9"/>
      <c r="FWP102" s="9"/>
      <c r="FWQ102" s="9"/>
      <c r="FWR102" s="9"/>
      <c r="FWS102" s="9"/>
      <c r="FWT102" s="9"/>
      <c r="FWU102" s="9"/>
      <c r="FWV102" s="9"/>
      <c r="FWW102" s="9"/>
      <c r="FWX102" s="9"/>
      <c r="FWY102" s="9"/>
      <c r="FWZ102" s="9"/>
      <c r="FXA102" s="9"/>
      <c r="FXB102" s="9"/>
      <c r="FXC102" s="9"/>
      <c r="FXD102" s="9"/>
      <c r="FXE102" s="9"/>
      <c r="FXF102" s="9"/>
      <c r="FXG102" s="9"/>
      <c r="FXH102" s="9"/>
      <c r="FXI102" s="9"/>
      <c r="FXJ102" s="9"/>
      <c r="FXK102" s="9"/>
      <c r="FXL102" s="9"/>
      <c r="FXM102" s="9"/>
      <c r="FXN102" s="9"/>
      <c r="FXO102" s="9"/>
      <c r="FXP102" s="9"/>
      <c r="FXQ102" s="9"/>
      <c r="FXR102" s="9"/>
      <c r="FXS102" s="9"/>
      <c r="FXT102" s="9"/>
      <c r="FXU102" s="9"/>
      <c r="FXV102" s="9"/>
      <c r="FXW102" s="9"/>
      <c r="FXX102" s="9"/>
      <c r="FXY102" s="9"/>
      <c r="FXZ102" s="9"/>
      <c r="FYA102" s="9"/>
      <c r="FYB102" s="9"/>
      <c r="FYC102" s="9"/>
      <c r="FYD102" s="9"/>
      <c r="FYE102" s="9"/>
      <c r="FYF102" s="9"/>
      <c r="FYG102" s="9"/>
      <c r="FYH102" s="9"/>
      <c r="FYI102" s="9"/>
      <c r="FYJ102" s="9"/>
      <c r="FYK102" s="9"/>
      <c r="FYL102" s="9"/>
      <c r="FYM102" s="9"/>
      <c r="FYN102" s="9"/>
      <c r="FYO102" s="9"/>
      <c r="FYP102" s="9"/>
      <c r="FYQ102" s="9"/>
      <c r="FYR102" s="9"/>
      <c r="FYS102" s="9"/>
      <c r="FYT102" s="9"/>
      <c r="FYU102" s="9"/>
      <c r="FYV102" s="9"/>
      <c r="FYW102" s="9"/>
      <c r="FYX102" s="9"/>
      <c r="FYY102" s="9"/>
      <c r="FYZ102" s="9"/>
      <c r="FZA102" s="9"/>
      <c r="FZB102" s="9"/>
      <c r="FZC102" s="9"/>
      <c r="FZD102" s="9"/>
      <c r="FZE102" s="9"/>
      <c r="FZF102" s="9"/>
      <c r="FZG102" s="9"/>
      <c r="FZH102" s="9"/>
      <c r="FZI102" s="9"/>
      <c r="FZJ102" s="9"/>
      <c r="FZK102" s="9"/>
      <c r="FZL102" s="9"/>
      <c r="FZM102" s="9"/>
      <c r="FZN102" s="9"/>
      <c r="FZO102" s="9"/>
      <c r="FZP102" s="9"/>
      <c r="FZQ102" s="9"/>
      <c r="FZR102" s="9"/>
      <c r="FZS102" s="9"/>
      <c r="FZT102" s="9"/>
      <c r="FZU102" s="9"/>
      <c r="FZV102" s="9"/>
      <c r="FZW102" s="9"/>
      <c r="FZX102" s="9"/>
      <c r="FZY102" s="9"/>
      <c r="FZZ102" s="9"/>
      <c r="GAA102" s="9"/>
      <c r="GAB102" s="9"/>
      <c r="GAC102" s="9"/>
      <c r="GAD102" s="9"/>
      <c r="GAE102" s="9"/>
      <c r="GAF102" s="9"/>
      <c r="GAG102" s="9"/>
      <c r="GAH102" s="9"/>
      <c r="GAI102" s="9"/>
      <c r="GAJ102" s="9"/>
      <c r="GAK102" s="9"/>
      <c r="GAL102" s="9"/>
      <c r="GAM102" s="9"/>
      <c r="GAN102" s="9"/>
      <c r="GAO102" s="9"/>
      <c r="GAP102" s="9"/>
      <c r="GAQ102" s="9"/>
      <c r="GAR102" s="9"/>
      <c r="GAS102" s="9"/>
      <c r="GAT102" s="9"/>
      <c r="GAU102" s="9"/>
      <c r="GAV102" s="9"/>
      <c r="GAW102" s="9"/>
      <c r="GAX102" s="9"/>
      <c r="GAY102" s="9"/>
      <c r="GAZ102" s="9"/>
      <c r="GBA102" s="9"/>
      <c r="GBB102" s="9"/>
      <c r="GBC102" s="9"/>
      <c r="GBD102" s="9"/>
      <c r="GBE102" s="9"/>
      <c r="GBF102" s="9"/>
      <c r="GBG102" s="9"/>
      <c r="GBH102" s="9"/>
      <c r="GBI102" s="9"/>
      <c r="GBJ102" s="9"/>
      <c r="GBK102" s="9"/>
      <c r="GBL102" s="9"/>
      <c r="GBM102" s="9"/>
      <c r="GBN102" s="9"/>
      <c r="GBO102" s="9"/>
      <c r="GBP102" s="9"/>
      <c r="GBQ102" s="9"/>
      <c r="GBR102" s="9"/>
      <c r="GBS102" s="9"/>
      <c r="GBT102" s="9"/>
      <c r="GBU102" s="9"/>
      <c r="GBV102" s="9"/>
      <c r="GBW102" s="9"/>
      <c r="GBX102" s="9"/>
      <c r="GBY102" s="9"/>
      <c r="GBZ102" s="9"/>
      <c r="GCA102" s="9"/>
      <c r="GCB102" s="9"/>
      <c r="GCC102" s="9"/>
      <c r="GCD102" s="9"/>
      <c r="GCE102" s="9"/>
      <c r="GCF102" s="9"/>
      <c r="GCG102" s="9"/>
      <c r="GCH102" s="9"/>
      <c r="GCI102" s="9"/>
      <c r="GCJ102" s="9"/>
      <c r="GCK102" s="9"/>
      <c r="GCL102" s="9"/>
      <c r="GCM102" s="9"/>
      <c r="GCN102" s="9"/>
      <c r="GCO102" s="9"/>
      <c r="GCP102" s="9"/>
      <c r="GCQ102" s="9"/>
      <c r="GCR102" s="9"/>
      <c r="GCS102" s="9"/>
      <c r="GCT102" s="9"/>
      <c r="GCU102" s="9"/>
      <c r="GCV102" s="9"/>
      <c r="GCW102" s="9"/>
      <c r="GCX102" s="9"/>
      <c r="GCY102" s="9"/>
      <c r="GCZ102" s="9"/>
      <c r="GDA102" s="9"/>
      <c r="GDB102" s="9"/>
      <c r="GDC102" s="9"/>
      <c r="GDD102" s="9"/>
      <c r="GDE102" s="9"/>
      <c r="GDF102" s="9"/>
      <c r="GDG102" s="9"/>
      <c r="GDH102" s="9"/>
      <c r="GDI102" s="9"/>
      <c r="GDJ102" s="9"/>
      <c r="GDK102" s="9"/>
      <c r="GDL102" s="9"/>
      <c r="GDM102" s="9"/>
      <c r="GDN102" s="9"/>
      <c r="GDO102" s="9"/>
      <c r="GDP102" s="9"/>
      <c r="GDQ102" s="9"/>
      <c r="GDR102" s="9"/>
      <c r="GDS102" s="9"/>
      <c r="GDT102" s="9"/>
      <c r="GDU102" s="9"/>
      <c r="GDV102" s="9"/>
      <c r="GDW102" s="9"/>
      <c r="GDX102" s="9"/>
      <c r="GDY102" s="9"/>
      <c r="GDZ102" s="9"/>
      <c r="GEA102" s="9"/>
      <c r="GEB102" s="9"/>
      <c r="GEC102" s="9"/>
      <c r="GED102" s="9"/>
      <c r="GEE102" s="9"/>
      <c r="GEF102" s="9"/>
      <c r="GEG102" s="9"/>
      <c r="GEH102" s="9"/>
      <c r="GEI102" s="9"/>
      <c r="GEJ102" s="9"/>
      <c r="GEK102" s="9"/>
      <c r="GEL102" s="9"/>
      <c r="GEM102" s="9"/>
      <c r="GEN102" s="9"/>
      <c r="GEO102" s="9"/>
      <c r="GEP102" s="9"/>
      <c r="GEQ102" s="9"/>
      <c r="GER102" s="9"/>
      <c r="GES102" s="9"/>
      <c r="GET102" s="9"/>
      <c r="GEU102" s="9"/>
      <c r="GEV102" s="9"/>
      <c r="GEW102" s="9"/>
      <c r="GEX102" s="9"/>
      <c r="GEY102" s="9"/>
      <c r="GEZ102" s="9"/>
      <c r="GFA102" s="9"/>
      <c r="GFB102" s="9"/>
      <c r="GFC102" s="9"/>
      <c r="GFD102" s="9"/>
      <c r="GFE102" s="9"/>
      <c r="GFF102" s="9"/>
      <c r="GFG102" s="9"/>
      <c r="GFH102" s="9"/>
      <c r="GFI102" s="9"/>
      <c r="GFJ102" s="9"/>
      <c r="GFK102" s="9"/>
      <c r="GFL102" s="9"/>
      <c r="GFM102" s="9"/>
      <c r="GFN102" s="9"/>
      <c r="GFO102" s="9"/>
      <c r="GFP102" s="9"/>
      <c r="GFQ102" s="9"/>
      <c r="GFR102" s="9"/>
      <c r="GFS102" s="9"/>
      <c r="GFT102" s="9"/>
      <c r="GFU102" s="9"/>
      <c r="GFV102" s="9"/>
      <c r="GFW102" s="9"/>
      <c r="GFX102" s="9"/>
      <c r="GFY102" s="9"/>
      <c r="GFZ102" s="9"/>
      <c r="GGA102" s="9"/>
      <c r="GGB102" s="9"/>
      <c r="GGC102" s="9"/>
      <c r="GGD102" s="9"/>
      <c r="GGE102" s="9"/>
      <c r="GGF102" s="9"/>
      <c r="GGG102" s="9"/>
      <c r="GGH102" s="9"/>
      <c r="GGI102" s="9"/>
      <c r="GGJ102" s="9"/>
      <c r="GGK102" s="9"/>
      <c r="GGL102" s="9"/>
      <c r="GGM102" s="9"/>
      <c r="GGN102" s="9"/>
      <c r="GGO102" s="9"/>
      <c r="GGP102" s="9"/>
      <c r="GGQ102" s="9"/>
      <c r="GGR102" s="9"/>
      <c r="GGS102" s="9"/>
      <c r="GGT102" s="9"/>
      <c r="GGU102" s="9"/>
      <c r="GGV102" s="9"/>
      <c r="GGW102" s="9"/>
      <c r="GGX102" s="9"/>
      <c r="GGY102" s="9"/>
      <c r="GGZ102" s="9"/>
      <c r="GHA102" s="9"/>
      <c r="GHB102" s="9"/>
      <c r="GHC102" s="9"/>
      <c r="GHD102" s="9"/>
      <c r="GHE102" s="9"/>
      <c r="GHF102" s="9"/>
      <c r="GHG102" s="9"/>
      <c r="GHH102" s="9"/>
      <c r="GHI102" s="9"/>
      <c r="GHJ102" s="9"/>
      <c r="GHK102" s="9"/>
      <c r="GHL102" s="9"/>
      <c r="GHM102" s="9"/>
      <c r="GHN102" s="9"/>
      <c r="GHO102" s="9"/>
      <c r="GHP102" s="9"/>
      <c r="GHQ102" s="9"/>
      <c r="GHR102" s="9"/>
      <c r="GHS102" s="9"/>
      <c r="GHT102" s="9"/>
      <c r="GHU102" s="9"/>
      <c r="GHV102" s="9"/>
      <c r="GHW102" s="9"/>
      <c r="GHX102" s="9"/>
      <c r="GHY102" s="9"/>
      <c r="GHZ102" s="9"/>
      <c r="GIA102" s="9"/>
      <c r="GIB102" s="9"/>
      <c r="GIC102" s="9"/>
      <c r="GID102" s="9"/>
      <c r="GIE102" s="9"/>
      <c r="GIF102" s="9"/>
      <c r="GIG102" s="9"/>
      <c r="GIH102" s="9"/>
      <c r="GII102" s="9"/>
      <c r="GIJ102" s="9"/>
      <c r="GIK102" s="9"/>
      <c r="GIL102" s="9"/>
      <c r="GIM102" s="9"/>
      <c r="GIN102" s="9"/>
      <c r="GIO102" s="9"/>
      <c r="GIP102" s="9"/>
      <c r="GIQ102" s="9"/>
      <c r="GIR102" s="9"/>
      <c r="GIS102" s="9"/>
      <c r="GIT102" s="9"/>
      <c r="GIU102" s="9"/>
      <c r="GIV102" s="9"/>
      <c r="GIW102" s="9"/>
      <c r="GIX102" s="9"/>
      <c r="GIY102" s="9"/>
      <c r="GIZ102" s="9"/>
      <c r="GJA102" s="9"/>
      <c r="GJB102" s="9"/>
      <c r="GJC102" s="9"/>
      <c r="GJD102" s="9"/>
      <c r="GJE102" s="9"/>
      <c r="GJF102" s="9"/>
      <c r="GJG102" s="9"/>
      <c r="GJH102" s="9"/>
      <c r="GJI102" s="9"/>
      <c r="GJJ102" s="9"/>
      <c r="GJK102" s="9"/>
      <c r="GJL102" s="9"/>
      <c r="GJM102" s="9"/>
      <c r="GJN102" s="9"/>
      <c r="GJO102" s="9"/>
      <c r="GJP102" s="9"/>
      <c r="GJQ102" s="9"/>
      <c r="GJR102" s="9"/>
      <c r="GJS102" s="9"/>
      <c r="GJT102" s="9"/>
      <c r="GJU102" s="9"/>
      <c r="GJV102" s="9"/>
      <c r="GJW102" s="9"/>
      <c r="GJX102" s="9"/>
      <c r="GJY102" s="9"/>
      <c r="GJZ102" s="9"/>
      <c r="GKA102" s="9"/>
      <c r="GKB102" s="9"/>
      <c r="GKC102" s="9"/>
      <c r="GKD102" s="9"/>
      <c r="GKE102" s="9"/>
      <c r="GKF102" s="9"/>
      <c r="GKG102" s="9"/>
      <c r="GKH102" s="9"/>
      <c r="GKI102" s="9"/>
      <c r="GKJ102" s="9"/>
      <c r="GKK102" s="9"/>
      <c r="GKL102" s="9"/>
      <c r="GKM102" s="9"/>
      <c r="GKN102" s="9"/>
      <c r="GKO102" s="9"/>
      <c r="GKP102" s="9"/>
      <c r="GKQ102" s="9"/>
      <c r="GKR102" s="9"/>
      <c r="GKS102" s="9"/>
      <c r="GKT102" s="9"/>
      <c r="GKU102" s="9"/>
      <c r="GKV102" s="9"/>
      <c r="GKW102" s="9"/>
      <c r="GKX102" s="9"/>
      <c r="GKY102" s="9"/>
      <c r="GKZ102" s="9"/>
      <c r="GLA102" s="9"/>
      <c r="GLB102" s="9"/>
      <c r="GLC102" s="9"/>
      <c r="GLD102" s="9"/>
      <c r="GLE102" s="9"/>
      <c r="GLF102" s="9"/>
      <c r="GLG102" s="9"/>
      <c r="GLH102" s="9"/>
      <c r="GLI102" s="9"/>
      <c r="GLJ102" s="9"/>
      <c r="GLK102" s="9"/>
      <c r="GLL102" s="9"/>
      <c r="GLM102" s="9"/>
      <c r="GLN102" s="9"/>
      <c r="GLO102" s="9"/>
      <c r="GLP102" s="9"/>
      <c r="GLQ102" s="9"/>
      <c r="GLR102" s="9"/>
      <c r="GLS102" s="9"/>
      <c r="GLT102" s="9"/>
      <c r="GLU102" s="9"/>
      <c r="GLV102" s="9"/>
      <c r="GLW102" s="9"/>
      <c r="GLX102" s="9"/>
      <c r="GLY102" s="9"/>
      <c r="GLZ102" s="9"/>
      <c r="GMA102" s="9"/>
      <c r="GMB102" s="9"/>
      <c r="GMC102" s="9"/>
      <c r="GMD102" s="9"/>
      <c r="GME102" s="9"/>
      <c r="GMF102" s="9"/>
      <c r="GMG102" s="9"/>
      <c r="GMH102" s="9"/>
      <c r="GMI102" s="9"/>
      <c r="GMJ102" s="9"/>
      <c r="GMK102" s="9"/>
      <c r="GML102" s="9"/>
      <c r="GMM102" s="9"/>
      <c r="GMN102" s="9"/>
      <c r="GMO102" s="9"/>
      <c r="GMP102" s="9"/>
      <c r="GMQ102" s="9"/>
      <c r="GMR102" s="9"/>
      <c r="GMS102" s="9"/>
      <c r="GMT102" s="9"/>
      <c r="GMU102" s="9"/>
      <c r="GMV102" s="9"/>
      <c r="GMW102" s="9"/>
      <c r="GMX102" s="9"/>
      <c r="GMY102" s="9"/>
      <c r="GMZ102" s="9"/>
      <c r="GNA102" s="9"/>
      <c r="GNB102" s="9"/>
      <c r="GNC102" s="9"/>
      <c r="GND102" s="9"/>
      <c r="GNE102" s="9"/>
      <c r="GNF102" s="9"/>
      <c r="GNG102" s="9"/>
      <c r="GNH102" s="9"/>
      <c r="GNI102" s="9"/>
      <c r="GNJ102" s="9"/>
      <c r="GNK102" s="9"/>
      <c r="GNL102" s="9"/>
      <c r="GNM102" s="9"/>
      <c r="GNN102" s="9"/>
      <c r="GNO102" s="9"/>
      <c r="GNP102" s="9"/>
      <c r="GNQ102" s="9"/>
      <c r="GNR102" s="9"/>
      <c r="GNS102" s="9"/>
      <c r="GNT102" s="9"/>
      <c r="GNU102" s="9"/>
      <c r="GNV102" s="9"/>
      <c r="GNW102" s="9"/>
      <c r="GNX102" s="9"/>
      <c r="GNY102" s="9"/>
      <c r="GNZ102" s="9"/>
      <c r="GOA102" s="9"/>
      <c r="GOB102" s="9"/>
      <c r="GOC102" s="9"/>
      <c r="GOD102" s="9"/>
      <c r="GOE102" s="9"/>
      <c r="GOF102" s="9"/>
      <c r="GOG102" s="9"/>
      <c r="GOH102" s="9"/>
      <c r="GOI102" s="9"/>
      <c r="GOJ102" s="9"/>
      <c r="GOK102" s="9"/>
      <c r="GOL102" s="9"/>
      <c r="GOM102" s="9"/>
      <c r="GON102" s="9"/>
      <c r="GOO102" s="9"/>
      <c r="GOP102" s="9"/>
      <c r="GOQ102" s="9"/>
      <c r="GOR102" s="9"/>
      <c r="GOS102" s="9"/>
      <c r="GOT102" s="9"/>
      <c r="GOU102" s="9"/>
      <c r="GOV102" s="9"/>
      <c r="GOW102" s="9"/>
      <c r="GOX102" s="9"/>
      <c r="GOY102" s="9"/>
      <c r="GOZ102" s="9"/>
      <c r="GPA102" s="9"/>
      <c r="GPB102" s="9"/>
      <c r="GPC102" s="9"/>
      <c r="GPD102" s="9"/>
      <c r="GPE102" s="9"/>
      <c r="GPF102" s="9"/>
      <c r="GPG102" s="9"/>
      <c r="GPH102" s="9"/>
      <c r="GPI102" s="9"/>
      <c r="GPJ102" s="9"/>
      <c r="GPK102" s="9"/>
      <c r="GPL102" s="9"/>
      <c r="GPM102" s="9"/>
      <c r="GPN102" s="9"/>
      <c r="GPO102" s="9"/>
      <c r="GPP102" s="9"/>
      <c r="GPQ102" s="9"/>
      <c r="GPR102" s="9"/>
      <c r="GPS102" s="9"/>
      <c r="GPT102" s="9"/>
      <c r="GPU102" s="9"/>
      <c r="GPV102" s="9"/>
      <c r="GPW102" s="9"/>
      <c r="GPX102" s="9"/>
      <c r="GPY102" s="9"/>
      <c r="GPZ102" s="9"/>
      <c r="GQA102" s="9"/>
      <c r="GQB102" s="9"/>
      <c r="GQC102" s="9"/>
      <c r="GQD102" s="9"/>
      <c r="GQE102" s="9"/>
      <c r="GQF102" s="9"/>
      <c r="GQG102" s="9"/>
      <c r="GQH102" s="9"/>
      <c r="GQI102" s="9"/>
      <c r="GQJ102" s="9"/>
      <c r="GQK102" s="9"/>
      <c r="GQL102" s="9"/>
      <c r="GQM102" s="9"/>
      <c r="GQN102" s="9"/>
      <c r="GQO102" s="9"/>
      <c r="GQP102" s="9"/>
      <c r="GQQ102" s="9"/>
      <c r="GQR102" s="9"/>
      <c r="GQS102" s="9"/>
      <c r="GQT102" s="9"/>
      <c r="GQU102" s="9"/>
      <c r="GQV102" s="9"/>
      <c r="GQW102" s="9"/>
      <c r="GQX102" s="9"/>
      <c r="GQY102" s="9"/>
      <c r="GQZ102" s="9"/>
      <c r="GRA102" s="9"/>
      <c r="GRB102" s="9"/>
      <c r="GRC102" s="9"/>
      <c r="GRD102" s="9"/>
      <c r="GRE102" s="9"/>
      <c r="GRF102" s="9"/>
      <c r="GRG102" s="9"/>
      <c r="GRH102" s="9"/>
      <c r="GRI102" s="9"/>
      <c r="GRJ102" s="9"/>
      <c r="GRK102" s="9"/>
      <c r="GRL102" s="9"/>
      <c r="GRM102" s="9"/>
      <c r="GRN102" s="9"/>
      <c r="GRO102" s="9"/>
      <c r="GRP102" s="9"/>
      <c r="GRQ102" s="9"/>
      <c r="GRR102" s="9"/>
      <c r="GRS102" s="9"/>
      <c r="GRT102" s="9"/>
      <c r="GRU102" s="9"/>
      <c r="GRV102" s="9"/>
      <c r="GRW102" s="9"/>
      <c r="GRX102" s="9"/>
      <c r="GRY102" s="9"/>
      <c r="GRZ102" s="9"/>
      <c r="GSA102" s="9"/>
      <c r="GSB102" s="9"/>
      <c r="GSC102" s="9"/>
      <c r="GSD102" s="9"/>
      <c r="GSE102" s="9"/>
      <c r="GSF102" s="9"/>
      <c r="GSG102" s="9"/>
      <c r="GSH102" s="9"/>
      <c r="GSI102" s="9"/>
      <c r="GSJ102" s="9"/>
      <c r="GSK102" s="9"/>
      <c r="GSL102" s="9"/>
      <c r="GSM102" s="9"/>
      <c r="GSN102" s="9"/>
      <c r="GSO102" s="9"/>
      <c r="GSP102" s="9"/>
      <c r="GSQ102" s="9"/>
      <c r="GSR102" s="9"/>
      <c r="GSS102" s="9"/>
      <c r="GST102" s="9"/>
      <c r="GSU102" s="9"/>
      <c r="GSV102" s="9"/>
      <c r="GSW102" s="9"/>
      <c r="GSX102" s="9"/>
      <c r="GSY102" s="9"/>
      <c r="GSZ102" s="9"/>
      <c r="GTA102" s="9"/>
      <c r="GTB102" s="9"/>
      <c r="GTC102" s="9"/>
      <c r="GTD102" s="9"/>
      <c r="GTE102" s="9"/>
      <c r="GTF102" s="9"/>
      <c r="GTG102" s="9"/>
      <c r="GTH102" s="9"/>
      <c r="GTI102" s="9"/>
      <c r="GTJ102" s="9"/>
      <c r="GTK102" s="9"/>
      <c r="GTL102" s="9"/>
      <c r="GTM102" s="9"/>
      <c r="GTN102" s="9"/>
      <c r="GTO102" s="9"/>
      <c r="GTP102" s="9"/>
      <c r="GTQ102" s="9"/>
      <c r="GTR102" s="9"/>
      <c r="GTS102" s="9"/>
      <c r="GTT102" s="9"/>
      <c r="GTU102" s="9"/>
      <c r="GTV102" s="9"/>
      <c r="GTW102" s="9"/>
      <c r="GTX102" s="9"/>
      <c r="GTY102" s="9"/>
      <c r="GTZ102" s="9"/>
      <c r="GUA102" s="9"/>
      <c r="GUB102" s="9"/>
      <c r="GUC102" s="9"/>
      <c r="GUD102" s="9"/>
      <c r="GUE102" s="9"/>
      <c r="GUF102" s="9"/>
      <c r="GUG102" s="9"/>
      <c r="GUH102" s="9"/>
      <c r="GUI102" s="9"/>
      <c r="GUJ102" s="9"/>
      <c r="GUK102" s="9"/>
      <c r="GUL102" s="9"/>
      <c r="GUM102" s="9"/>
      <c r="GUN102" s="9"/>
      <c r="GUO102" s="9"/>
      <c r="GUP102" s="9"/>
      <c r="GUQ102" s="9"/>
      <c r="GUR102" s="9"/>
      <c r="GUS102" s="9"/>
      <c r="GUT102" s="9"/>
      <c r="GUU102" s="9"/>
      <c r="GUV102" s="9"/>
      <c r="GUW102" s="9"/>
      <c r="GUX102" s="9"/>
      <c r="GUY102" s="9"/>
      <c r="GUZ102" s="9"/>
      <c r="GVA102" s="9"/>
      <c r="GVB102" s="9"/>
      <c r="GVC102" s="9"/>
      <c r="GVD102" s="9"/>
      <c r="GVE102" s="9"/>
      <c r="GVF102" s="9"/>
      <c r="GVG102" s="9"/>
      <c r="GVH102" s="9"/>
      <c r="GVI102" s="9"/>
      <c r="GVJ102" s="9"/>
      <c r="GVK102" s="9"/>
      <c r="GVL102" s="9"/>
      <c r="GVM102" s="9"/>
      <c r="GVN102" s="9"/>
      <c r="GVO102" s="9"/>
      <c r="GVP102" s="9"/>
      <c r="GVQ102" s="9"/>
      <c r="GVR102" s="9"/>
      <c r="GVS102" s="9"/>
      <c r="GVT102" s="9"/>
      <c r="GVU102" s="9"/>
      <c r="GVV102" s="9"/>
      <c r="GVW102" s="9"/>
      <c r="GVX102" s="9"/>
      <c r="GVY102" s="9"/>
      <c r="GVZ102" s="9"/>
      <c r="GWA102" s="9"/>
      <c r="GWB102" s="9"/>
      <c r="GWC102" s="9"/>
      <c r="GWD102" s="9"/>
      <c r="GWE102" s="9"/>
      <c r="GWF102" s="9"/>
      <c r="GWG102" s="9"/>
      <c r="GWH102" s="9"/>
      <c r="GWI102" s="9"/>
      <c r="GWJ102" s="9"/>
      <c r="GWK102" s="9"/>
      <c r="GWL102" s="9"/>
      <c r="GWM102" s="9"/>
      <c r="GWN102" s="9"/>
      <c r="GWO102" s="9"/>
      <c r="GWP102" s="9"/>
      <c r="GWQ102" s="9"/>
      <c r="GWR102" s="9"/>
      <c r="GWS102" s="9"/>
      <c r="GWT102" s="9"/>
      <c r="GWU102" s="9"/>
      <c r="GWV102" s="9"/>
      <c r="GWW102" s="9"/>
      <c r="GWX102" s="9"/>
      <c r="GWY102" s="9"/>
      <c r="GWZ102" s="9"/>
      <c r="GXA102" s="9"/>
      <c r="GXB102" s="9"/>
      <c r="GXC102" s="9"/>
      <c r="GXD102" s="9"/>
      <c r="GXE102" s="9"/>
      <c r="GXF102" s="9"/>
      <c r="GXG102" s="9"/>
      <c r="GXH102" s="9"/>
      <c r="GXI102" s="9"/>
      <c r="GXJ102" s="9"/>
      <c r="GXK102" s="9"/>
      <c r="GXL102" s="9"/>
      <c r="GXM102" s="9"/>
      <c r="GXN102" s="9"/>
      <c r="GXO102" s="9"/>
      <c r="GXP102" s="9"/>
      <c r="GXQ102" s="9"/>
      <c r="GXR102" s="9"/>
      <c r="GXS102" s="9"/>
      <c r="GXT102" s="9"/>
      <c r="GXU102" s="9"/>
      <c r="GXV102" s="9"/>
      <c r="GXW102" s="9"/>
      <c r="GXX102" s="9"/>
      <c r="GXY102" s="9"/>
      <c r="GXZ102" s="9"/>
      <c r="GYA102" s="9"/>
      <c r="GYB102" s="9"/>
      <c r="GYC102" s="9"/>
      <c r="GYD102" s="9"/>
      <c r="GYE102" s="9"/>
      <c r="GYF102" s="9"/>
      <c r="GYG102" s="9"/>
      <c r="GYH102" s="9"/>
      <c r="GYI102" s="9"/>
      <c r="GYJ102" s="9"/>
      <c r="GYK102" s="9"/>
      <c r="GYL102" s="9"/>
      <c r="GYM102" s="9"/>
      <c r="GYN102" s="9"/>
      <c r="GYO102" s="9"/>
      <c r="GYP102" s="9"/>
      <c r="GYQ102" s="9"/>
      <c r="GYR102" s="9"/>
      <c r="GYS102" s="9"/>
      <c r="GYT102" s="9"/>
      <c r="GYU102" s="9"/>
      <c r="GYV102" s="9"/>
      <c r="GYW102" s="9"/>
      <c r="GYX102" s="9"/>
      <c r="GYY102" s="9"/>
      <c r="GYZ102" s="9"/>
      <c r="GZA102" s="9"/>
      <c r="GZB102" s="9"/>
      <c r="GZC102" s="9"/>
      <c r="GZD102" s="9"/>
      <c r="GZE102" s="9"/>
      <c r="GZF102" s="9"/>
      <c r="GZG102" s="9"/>
      <c r="GZH102" s="9"/>
      <c r="GZI102" s="9"/>
      <c r="GZJ102" s="9"/>
      <c r="GZK102" s="9"/>
      <c r="GZL102" s="9"/>
      <c r="GZM102" s="9"/>
      <c r="GZN102" s="9"/>
      <c r="GZO102" s="9"/>
      <c r="GZP102" s="9"/>
      <c r="GZQ102" s="9"/>
      <c r="GZR102" s="9"/>
      <c r="GZS102" s="9"/>
      <c r="GZT102" s="9"/>
      <c r="GZU102" s="9"/>
      <c r="GZV102" s="9"/>
      <c r="GZW102" s="9"/>
      <c r="GZX102" s="9"/>
      <c r="GZY102" s="9"/>
      <c r="GZZ102" s="9"/>
      <c r="HAA102" s="9"/>
      <c r="HAB102" s="9"/>
      <c r="HAC102" s="9"/>
      <c r="HAD102" s="9"/>
      <c r="HAE102" s="9"/>
      <c r="HAF102" s="9"/>
      <c r="HAG102" s="9"/>
      <c r="HAH102" s="9"/>
      <c r="HAI102" s="9"/>
      <c r="HAJ102" s="9"/>
      <c r="HAK102" s="9"/>
      <c r="HAL102" s="9"/>
      <c r="HAM102" s="9"/>
      <c r="HAN102" s="9"/>
      <c r="HAO102" s="9"/>
      <c r="HAP102" s="9"/>
      <c r="HAQ102" s="9"/>
      <c r="HAR102" s="9"/>
      <c r="HAS102" s="9"/>
      <c r="HAT102" s="9"/>
      <c r="HAU102" s="9"/>
      <c r="HAV102" s="9"/>
      <c r="HAW102" s="9"/>
      <c r="HAX102" s="9"/>
      <c r="HAY102" s="9"/>
      <c r="HAZ102" s="9"/>
      <c r="HBA102" s="9"/>
      <c r="HBB102" s="9"/>
      <c r="HBC102" s="9"/>
      <c r="HBD102" s="9"/>
      <c r="HBE102" s="9"/>
      <c r="HBF102" s="9"/>
      <c r="HBG102" s="9"/>
      <c r="HBH102" s="9"/>
      <c r="HBI102" s="9"/>
      <c r="HBJ102" s="9"/>
      <c r="HBK102" s="9"/>
      <c r="HBL102" s="9"/>
      <c r="HBM102" s="9"/>
      <c r="HBN102" s="9"/>
      <c r="HBO102" s="9"/>
      <c r="HBP102" s="9"/>
      <c r="HBQ102" s="9"/>
      <c r="HBR102" s="9"/>
      <c r="HBS102" s="9"/>
      <c r="HBT102" s="9"/>
      <c r="HBU102" s="9"/>
      <c r="HBV102" s="9"/>
      <c r="HBW102" s="9"/>
      <c r="HBX102" s="9"/>
      <c r="HBY102" s="9"/>
      <c r="HBZ102" s="9"/>
      <c r="HCA102" s="9"/>
      <c r="HCB102" s="9"/>
      <c r="HCC102" s="9"/>
      <c r="HCD102" s="9"/>
      <c r="HCE102" s="9"/>
      <c r="HCF102" s="9"/>
      <c r="HCG102" s="9"/>
      <c r="HCH102" s="9"/>
      <c r="HCI102" s="9"/>
      <c r="HCJ102" s="9"/>
      <c r="HCK102" s="9"/>
      <c r="HCL102" s="9"/>
      <c r="HCM102" s="9"/>
      <c r="HCN102" s="9"/>
      <c r="HCO102" s="9"/>
      <c r="HCP102" s="9"/>
      <c r="HCQ102" s="9"/>
      <c r="HCR102" s="9"/>
      <c r="HCS102" s="9"/>
      <c r="HCT102" s="9"/>
      <c r="HCU102" s="9"/>
      <c r="HCV102" s="9"/>
      <c r="HCW102" s="9"/>
      <c r="HCX102" s="9"/>
      <c r="HCY102" s="9"/>
      <c r="HCZ102" s="9"/>
      <c r="HDA102" s="9"/>
      <c r="HDB102" s="9"/>
      <c r="HDC102" s="9"/>
      <c r="HDD102" s="9"/>
      <c r="HDE102" s="9"/>
      <c r="HDF102" s="9"/>
      <c r="HDG102" s="9"/>
      <c r="HDH102" s="9"/>
      <c r="HDI102" s="9"/>
      <c r="HDJ102" s="9"/>
      <c r="HDK102" s="9"/>
      <c r="HDL102" s="9"/>
      <c r="HDM102" s="9"/>
      <c r="HDN102" s="9"/>
      <c r="HDO102" s="9"/>
      <c r="HDP102" s="9"/>
      <c r="HDQ102" s="9"/>
      <c r="HDR102" s="9"/>
      <c r="HDS102" s="9"/>
      <c r="HDT102" s="9"/>
      <c r="HDU102" s="9"/>
      <c r="HDV102" s="9"/>
      <c r="HDW102" s="9"/>
      <c r="HDX102" s="9"/>
      <c r="HDY102" s="9"/>
      <c r="HDZ102" s="9"/>
      <c r="HEA102" s="9"/>
      <c r="HEB102" s="9"/>
      <c r="HEC102" s="9"/>
      <c r="HED102" s="9"/>
      <c r="HEE102" s="9"/>
      <c r="HEF102" s="9"/>
      <c r="HEG102" s="9"/>
      <c r="HEH102" s="9"/>
      <c r="HEI102" s="9"/>
      <c r="HEJ102" s="9"/>
      <c r="HEK102" s="9"/>
      <c r="HEL102" s="9"/>
      <c r="HEM102" s="9"/>
      <c r="HEN102" s="9"/>
      <c r="HEO102" s="9"/>
      <c r="HEP102" s="9"/>
      <c r="HEQ102" s="9"/>
      <c r="HER102" s="9"/>
      <c r="HES102" s="9"/>
      <c r="HET102" s="9"/>
      <c r="HEU102" s="9"/>
      <c r="HEV102" s="9"/>
      <c r="HEW102" s="9"/>
      <c r="HEX102" s="9"/>
      <c r="HEY102" s="9"/>
      <c r="HEZ102" s="9"/>
      <c r="HFA102" s="9"/>
      <c r="HFB102" s="9"/>
      <c r="HFC102" s="9"/>
      <c r="HFD102" s="9"/>
      <c r="HFE102" s="9"/>
      <c r="HFF102" s="9"/>
      <c r="HFG102" s="9"/>
      <c r="HFH102" s="9"/>
      <c r="HFI102" s="9"/>
      <c r="HFJ102" s="9"/>
      <c r="HFK102" s="9"/>
      <c r="HFL102" s="9"/>
      <c r="HFM102" s="9"/>
      <c r="HFN102" s="9"/>
      <c r="HFO102" s="9"/>
      <c r="HFP102" s="9"/>
      <c r="HFQ102" s="9"/>
      <c r="HFR102" s="9"/>
      <c r="HFS102" s="9"/>
      <c r="HFT102" s="9"/>
      <c r="HFU102" s="9"/>
      <c r="HFV102" s="9"/>
      <c r="HFW102" s="9"/>
      <c r="HFX102" s="9"/>
      <c r="HFY102" s="9"/>
      <c r="HFZ102" s="9"/>
      <c r="HGA102" s="9"/>
      <c r="HGB102" s="9"/>
      <c r="HGC102" s="9"/>
      <c r="HGD102" s="9"/>
      <c r="HGE102" s="9"/>
      <c r="HGF102" s="9"/>
      <c r="HGG102" s="9"/>
      <c r="HGH102" s="9"/>
      <c r="HGI102" s="9"/>
      <c r="HGJ102" s="9"/>
      <c r="HGK102" s="9"/>
      <c r="HGL102" s="9"/>
      <c r="HGM102" s="9"/>
      <c r="HGN102" s="9"/>
      <c r="HGO102" s="9"/>
      <c r="HGP102" s="9"/>
      <c r="HGQ102" s="9"/>
      <c r="HGR102" s="9"/>
      <c r="HGS102" s="9"/>
      <c r="HGT102" s="9"/>
      <c r="HGU102" s="9"/>
      <c r="HGV102" s="9"/>
      <c r="HGW102" s="9"/>
      <c r="HGX102" s="9"/>
      <c r="HGY102" s="9"/>
      <c r="HGZ102" s="9"/>
      <c r="HHA102" s="9"/>
      <c r="HHB102" s="9"/>
      <c r="HHC102" s="9"/>
      <c r="HHD102" s="9"/>
      <c r="HHE102" s="9"/>
      <c r="HHF102" s="9"/>
      <c r="HHG102" s="9"/>
      <c r="HHH102" s="9"/>
      <c r="HHI102" s="9"/>
      <c r="HHJ102" s="9"/>
      <c r="HHK102" s="9"/>
      <c r="HHL102" s="9"/>
      <c r="HHM102" s="9"/>
      <c r="HHN102" s="9"/>
      <c r="HHO102" s="9"/>
      <c r="HHP102" s="9"/>
      <c r="HHQ102" s="9"/>
      <c r="HHR102" s="9"/>
      <c r="HHS102" s="9"/>
      <c r="HHT102" s="9"/>
      <c r="HHU102" s="9"/>
      <c r="HHV102" s="9"/>
      <c r="HHW102" s="9"/>
      <c r="HHX102" s="9"/>
      <c r="HHY102" s="9"/>
      <c r="HHZ102" s="9"/>
      <c r="HIA102" s="9"/>
      <c r="HIB102" s="9"/>
      <c r="HIC102" s="9"/>
      <c r="HID102" s="9"/>
      <c r="HIE102" s="9"/>
      <c r="HIF102" s="9"/>
      <c r="HIG102" s="9"/>
      <c r="HIH102" s="9"/>
      <c r="HII102" s="9"/>
      <c r="HIJ102" s="9"/>
      <c r="HIK102" s="9"/>
      <c r="HIL102" s="9"/>
      <c r="HIM102" s="9"/>
      <c r="HIN102" s="9"/>
      <c r="HIO102" s="9"/>
      <c r="HIP102" s="9"/>
      <c r="HIQ102" s="9"/>
      <c r="HIR102" s="9"/>
      <c r="HIS102" s="9"/>
      <c r="HIT102" s="9"/>
      <c r="HIU102" s="9"/>
      <c r="HIV102" s="9"/>
      <c r="HIW102" s="9"/>
      <c r="HIX102" s="9"/>
      <c r="HIY102" s="9"/>
      <c r="HIZ102" s="9"/>
      <c r="HJA102" s="9"/>
      <c r="HJB102" s="9"/>
      <c r="HJC102" s="9"/>
      <c r="HJD102" s="9"/>
      <c r="HJE102" s="9"/>
      <c r="HJF102" s="9"/>
      <c r="HJG102" s="9"/>
      <c r="HJH102" s="9"/>
      <c r="HJI102" s="9"/>
      <c r="HJJ102" s="9"/>
      <c r="HJK102" s="9"/>
      <c r="HJL102" s="9"/>
      <c r="HJM102" s="9"/>
      <c r="HJN102" s="9"/>
      <c r="HJO102" s="9"/>
      <c r="HJP102" s="9"/>
      <c r="HJQ102" s="9"/>
      <c r="HJR102" s="9"/>
      <c r="HJS102" s="9"/>
      <c r="HJT102" s="9"/>
      <c r="HJU102" s="9"/>
      <c r="HJV102" s="9"/>
      <c r="HJW102" s="9"/>
      <c r="HJX102" s="9"/>
      <c r="HJY102" s="9"/>
      <c r="HJZ102" s="9"/>
      <c r="HKA102" s="9"/>
      <c r="HKB102" s="9"/>
      <c r="HKC102" s="9"/>
      <c r="HKD102" s="9"/>
      <c r="HKE102" s="9"/>
      <c r="HKF102" s="9"/>
      <c r="HKG102" s="9"/>
      <c r="HKH102" s="9"/>
      <c r="HKI102" s="9"/>
      <c r="HKJ102" s="9"/>
      <c r="HKK102" s="9"/>
      <c r="HKL102" s="9"/>
      <c r="HKM102" s="9"/>
      <c r="HKN102" s="9"/>
      <c r="HKO102" s="9"/>
      <c r="HKP102" s="9"/>
      <c r="HKQ102" s="9"/>
      <c r="HKR102" s="9"/>
      <c r="HKS102" s="9"/>
      <c r="HKT102" s="9"/>
      <c r="HKU102" s="9"/>
      <c r="HKV102" s="9"/>
      <c r="HKW102" s="9"/>
      <c r="HKX102" s="9"/>
      <c r="HKY102" s="9"/>
      <c r="HKZ102" s="9"/>
      <c r="HLA102" s="9"/>
      <c r="HLB102" s="9"/>
      <c r="HLC102" s="9"/>
      <c r="HLD102" s="9"/>
      <c r="HLE102" s="9"/>
      <c r="HLF102" s="9"/>
      <c r="HLG102" s="9"/>
      <c r="HLH102" s="9"/>
      <c r="HLI102" s="9"/>
      <c r="HLJ102" s="9"/>
      <c r="HLK102" s="9"/>
      <c r="HLL102" s="9"/>
      <c r="HLM102" s="9"/>
      <c r="HLN102" s="9"/>
      <c r="HLO102" s="9"/>
      <c r="HLP102" s="9"/>
      <c r="HLQ102" s="9"/>
      <c r="HLR102" s="9"/>
      <c r="HLS102" s="9"/>
      <c r="HLT102" s="9"/>
      <c r="HLU102" s="9"/>
      <c r="HLV102" s="9"/>
      <c r="HLW102" s="9"/>
      <c r="HLX102" s="9"/>
      <c r="HLY102" s="9"/>
      <c r="HLZ102" s="9"/>
      <c r="HMA102" s="9"/>
      <c r="HMB102" s="9"/>
      <c r="HMC102" s="9"/>
      <c r="HMD102" s="9"/>
      <c r="HME102" s="9"/>
      <c r="HMF102" s="9"/>
      <c r="HMG102" s="9"/>
      <c r="HMH102" s="9"/>
      <c r="HMI102" s="9"/>
      <c r="HMJ102" s="9"/>
      <c r="HMK102" s="9"/>
      <c r="HML102" s="9"/>
      <c r="HMM102" s="9"/>
      <c r="HMN102" s="9"/>
      <c r="HMO102" s="9"/>
      <c r="HMP102" s="9"/>
      <c r="HMQ102" s="9"/>
      <c r="HMR102" s="9"/>
      <c r="HMS102" s="9"/>
      <c r="HMT102" s="9"/>
      <c r="HMU102" s="9"/>
      <c r="HMV102" s="9"/>
      <c r="HMW102" s="9"/>
      <c r="HMX102" s="9"/>
      <c r="HMY102" s="9"/>
      <c r="HMZ102" s="9"/>
      <c r="HNA102" s="9"/>
      <c r="HNB102" s="9"/>
      <c r="HNC102" s="9"/>
      <c r="HND102" s="9"/>
      <c r="HNE102" s="9"/>
      <c r="HNF102" s="9"/>
      <c r="HNG102" s="9"/>
      <c r="HNH102" s="9"/>
      <c r="HNI102" s="9"/>
      <c r="HNJ102" s="9"/>
      <c r="HNK102" s="9"/>
      <c r="HNL102" s="9"/>
      <c r="HNM102" s="9"/>
      <c r="HNN102" s="9"/>
      <c r="HNO102" s="9"/>
      <c r="HNP102" s="9"/>
      <c r="HNQ102" s="9"/>
      <c r="HNR102" s="9"/>
      <c r="HNS102" s="9"/>
      <c r="HNT102" s="9"/>
      <c r="HNU102" s="9"/>
      <c r="HNV102" s="9"/>
      <c r="HNW102" s="9"/>
      <c r="HNX102" s="9"/>
      <c r="HNY102" s="9"/>
      <c r="HNZ102" s="9"/>
      <c r="HOA102" s="9"/>
      <c r="HOB102" s="9"/>
      <c r="HOC102" s="9"/>
      <c r="HOD102" s="9"/>
      <c r="HOE102" s="9"/>
      <c r="HOF102" s="9"/>
      <c r="HOG102" s="9"/>
      <c r="HOH102" s="9"/>
      <c r="HOI102" s="9"/>
      <c r="HOJ102" s="9"/>
      <c r="HOK102" s="9"/>
      <c r="HOL102" s="9"/>
      <c r="HOM102" s="9"/>
      <c r="HON102" s="9"/>
      <c r="HOO102" s="9"/>
      <c r="HOP102" s="9"/>
      <c r="HOQ102" s="9"/>
      <c r="HOR102" s="9"/>
      <c r="HOS102" s="9"/>
      <c r="HOT102" s="9"/>
      <c r="HOU102" s="9"/>
      <c r="HOV102" s="9"/>
      <c r="HOW102" s="9"/>
      <c r="HOX102" s="9"/>
      <c r="HOY102" s="9"/>
      <c r="HOZ102" s="9"/>
      <c r="HPA102" s="9"/>
      <c r="HPB102" s="9"/>
      <c r="HPC102" s="9"/>
      <c r="HPD102" s="9"/>
      <c r="HPE102" s="9"/>
      <c r="HPF102" s="9"/>
      <c r="HPG102" s="9"/>
      <c r="HPH102" s="9"/>
      <c r="HPI102" s="9"/>
      <c r="HPJ102" s="9"/>
      <c r="HPK102" s="9"/>
      <c r="HPL102" s="9"/>
      <c r="HPM102" s="9"/>
      <c r="HPN102" s="9"/>
      <c r="HPO102" s="9"/>
      <c r="HPP102" s="9"/>
      <c r="HPQ102" s="9"/>
      <c r="HPR102" s="9"/>
      <c r="HPS102" s="9"/>
      <c r="HPT102" s="9"/>
      <c r="HPU102" s="9"/>
      <c r="HPV102" s="9"/>
      <c r="HPW102" s="9"/>
      <c r="HPX102" s="9"/>
      <c r="HPY102" s="9"/>
      <c r="HPZ102" s="9"/>
      <c r="HQA102" s="9"/>
      <c r="HQB102" s="9"/>
      <c r="HQC102" s="9"/>
      <c r="HQD102" s="9"/>
      <c r="HQE102" s="9"/>
      <c r="HQF102" s="9"/>
      <c r="HQG102" s="9"/>
      <c r="HQH102" s="9"/>
      <c r="HQI102" s="9"/>
      <c r="HQJ102" s="9"/>
      <c r="HQK102" s="9"/>
      <c r="HQL102" s="9"/>
      <c r="HQM102" s="9"/>
      <c r="HQN102" s="9"/>
      <c r="HQO102" s="9"/>
      <c r="HQP102" s="9"/>
      <c r="HQQ102" s="9"/>
      <c r="HQR102" s="9"/>
      <c r="HQS102" s="9"/>
      <c r="HQT102" s="9"/>
      <c r="HQU102" s="9"/>
      <c r="HQV102" s="9"/>
      <c r="HQW102" s="9"/>
      <c r="HQX102" s="9"/>
      <c r="HQY102" s="9"/>
      <c r="HQZ102" s="9"/>
      <c r="HRA102" s="9"/>
      <c r="HRB102" s="9"/>
      <c r="HRC102" s="9"/>
      <c r="HRD102" s="9"/>
      <c r="HRE102" s="9"/>
      <c r="HRF102" s="9"/>
      <c r="HRG102" s="9"/>
      <c r="HRH102" s="9"/>
      <c r="HRI102" s="9"/>
      <c r="HRJ102" s="9"/>
      <c r="HRK102" s="9"/>
      <c r="HRL102" s="9"/>
      <c r="HRM102" s="9"/>
      <c r="HRN102" s="9"/>
      <c r="HRO102" s="9"/>
      <c r="HRP102" s="9"/>
      <c r="HRQ102" s="9"/>
      <c r="HRR102" s="9"/>
      <c r="HRS102" s="9"/>
      <c r="HRT102" s="9"/>
      <c r="HRU102" s="9"/>
      <c r="HRV102" s="9"/>
      <c r="HRW102" s="9"/>
      <c r="HRX102" s="9"/>
      <c r="HRY102" s="9"/>
      <c r="HRZ102" s="9"/>
      <c r="HSA102" s="9"/>
      <c r="HSB102" s="9"/>
      <c r="HSC102" s="9"/>
      <c r="HSD102" s="9"/>
      <c r="HSE102" s="9"/>
      <c r="HSF102" s="9"/>
      <c r="HSG102" s="9"/>
      <c r="HSH102" s="9"/>
      <c r="HSI102" s="9"/>
      <c r="HSJ102" s="9"/>
      <c r="HSK102" s="9"/>
      <c r="HSL102" s="9"/>
      <c r="HSM102" s="9"/>
      <c r="HSN102" s="9"/>
      <c r="HSO102" s="9"/>
      <c r="HSP102" s="9"/>
      <c r="HSQ102" s="9"/>
      <c r="HSR102" s="9"/>
      <c r="HSS102" s="9"/>
      <c r="HST102" s="9"/>
      <c r="HSU102" s="9"/>
      <c r="HSV102" s="9"/>
      <c r="HSW102" s="9"/>
      <c r="HSX102" s="9"/>
      <c r="HSY102" s="9"/>
      <c r="HSZ102" s="9"/>
      <c r="HTA102" s="9"/>
      <c r="HTB102" s="9"/>
      <c r="HTC102" s="9"/>
      <c r="HTD102" s="9"/>
      <c r="HTE102" s="9"/>
      <c r="HTF102" s="9"/>
      <c r="HTG102" s="9"/>
      <c r="HTH102" s="9"/>
      <c r="HTI102" s="9"/>
      <c r="HTJ102" s="9"/>
      <c r="HTK102" s="9"/>
      <c r="HTL102" s="9"/>
      <c r="HTM102" s="9"/>
      <c r="HTN102" s="9"/>
      <c r="HTO102" s="9"/>
      <c r="HTP102" s="9"/>
      <c r="HTQ102" s="9"/>
      <c r="HTR102" s="9"/>
      <c r="HTS102" s="9"/>
      <c r="HTT102" s="9"/>
      <c r="HTU102" s="9"/>
      <c r="HTV102" s="9"/>
      <c r="HTW102" s="9"/>
      <c r="HTX102" s="9"/>
      <c r="HTY102" s="9"/>
      <c r="HTZ102" s="9"/>
      <c r="HUA102" s="9"/>
      <c r="HUB102" s="9"/>
      <c r="HUC102" s="9"/>
      <c r="HUD102" s="9"/>
      <c r="HUE102" s="9"/>
      <c r="HUF102" s="9"/>
      <c r="HUG102" s="9"/>
      <c r="HUH102" s="9"/>
      <c r="HUI102" s="9"/>
      <c r="HUJ102" s="9"/>
      <c r="HUK102" s="9"/>
      <c r="HUL102" s="9"/>
      <c r="HUM102" s="9"/>
      <c r="HUN102" s="9"/>
      <c r="HUO102" s="9"/>
      <c r="HUP102" s="9"/>
      <c r="HUQ102" s="9"/>
      <c r="HUR102" s="9"/>
      <c r="HUS102" s="9"/>
      <c r="HUT102" s="9"/>
      <c r="HUU102" s="9"/>
      <c r="HUV102" s="9"/>
      <c r="HUW102" s="9"/>
      <c r="HUX102" s="9"/>
      <c r="HUY102" s="9"/>
      <c r="HUZ102" s="9"/>
      <c r="HVA102" s="9"/>
      <c r="HVB102" s="9"/>
      <c r="HVC102" s="9"/>
      <c r="HVD102" s="9"/>
      <c r="HVE102" s="9"/>
      <c r="HVF102" s="9"/>
      <c r="HVG102" s="9"/>
      <c r="HVH102" s="9"/>
      <c r="HVI102" s="9"/>
      <c r="HVJ102" s="9"/>
      <c r="HVK102" s="9"/>
      <c r="HVL102" s="9"/>
      <c r="HVM102" s="9"/>
      <c r="HVN102" s="9"/>
      <c r="HVO102" s="9"/>
      <c r="HVP102" s="9"/>
      <c r="HVQ102" s="9"/>
      <c r="HVR102" s="9"/>
      <c r="HVS102" s="9"/>
      <c r="HVT102" s="9"/>
      <c r="HVU102" s="9"/>
      <c r="HVV102" s="9"/>
      <c r="HVW102" s="9"/>
      <c r="HVX102" s="9"/>
      <c r="HVY102" s="9"/>
      <c r="HVZ102" s="9"/>
      <c r="HWA102" s="9"/>
      <c r="HWB102" s="9"/>
      <c r="HWC102" s="9"/>
      <c r="HWD102" s="9"/>
      <c r="HWE102" s="9"/>
      <c r="HWF102" s="9"/>
      <c r="HWG102" s="9"/>
      <c r="HWH102" s="9"/>
      <c r="HWI102" s="9"/>
      <c r="HWJ102" s="9"/>
      <c r="HWK102" s="9"/>
      <c r="HWL102" s="9"/>
      <c r="HWM102" s="9"/>
      <c r="HWN102" s="9"/>
      <c r="HWO102" s="9"/>
      <c r="HWP102" s="9"/>
      <c r="HWQ102" s="9"/>
      <c r="HWR102" s="9"/>
      <c r="HWS102" s="9"/>
      <c r="HWT102" s="9"/>
      <c r="HWU102" s="9"/>
      <c r="HWV102" s="9"/>
      <c r="HWW102" s="9"/>
      <c r="HWX102" s="9"/>
      <c r="HWY102" s="9"/>
      <c r="HWZ102" s="9"/>
      <c r="HXA102" s="9"/>
      <c r="HXB102" s="9"/>
      <c r="HXC102" s="9"/>
      <c r="HXD102" s="9"/>
      <c r="HXE102" s="9"/>
      <c r="HXF102" s="9"/>
      <c r="HXG102" s="9"/>
      <c r="HXH102" s="9"/>
      <c r="HXI102" s="9"/>
      <c r="HXJ102" s="9"/>
      <c r="HXK102" s="9"/>
      <c r="HXL102" s="9"/>
      <c r="HXM102" s="9"/>
      <c r="HXN102" s="9"/>
      <c r="HXO102" s="9"/>
      <c r="HXP102" s="9"/>
      <c r="HXQ102" s="9"/>
      <c r="HXR102" s="9"/>
      <c r="HXS102" s="9"/>
      <c r="HXT102" s="9"/>
      <c r="HXU102" s="9"/>
      <c r="HXV102" s="9"/>
      <c r="HXW102" s="9"/>
      <c r="HXX102" s="9"/>
      <c r="HXY102" s="9"/>
      <c r="HXZ102" s="9"/>
      <c r="HYA102" s="9"/>
      <c r="HYB102" s="9"/>
      <c r="HYC102" s="9"/>
      <c r="HYD102" s="9"/>
      <c r="HYE102" s="9"/>
      <c r="HYF102" s="9"/>
      <c r="HYG102" s="9"/>
      <c r="HYH102" s="9"/>
      <c r="HYI102" s="9"/>
      <c r="HYJ102" s="9"/>
      <c r="HYK102" s="9"/>
      <c r="HYL102" s="9"/>
      <c r="HYM102" s="9"/>
      <c r="HYN102" s="9"/>
      <c r="HYO102" s="9"/>
      <c r="HYP102" s="9"/>
      <c r="HYQ102" s="9"/>
      <c r="HYR102" s="9"/>
      <c r="HYS102" s="9"/>
      <c r="HYT102" s="9"/>
      <c r="HYU102" s="9"/>
      <c r="HYV102" s="9"/>
      <c r="HYW102" s="9"/>
      <c r="HYX102" s="9"/>
      <c r="HYY102" s="9"/>
      <c r="HYZ102" s="9"/>
      <c r="HZA102" s="9"/>
      <c r="HZB102" s="9"/>
      <c r="HZC102" s="9"/>
      <c r="HZD102" s="9"/>
      <c r="HZE102" s="9"/>
      <c r="HZF102" s="9"/>
      <c r="HZG102" s="9"/>
      <c r="HZH102" s="9"/>
      <c r="HZI102" s="9"/>
      <c r="HZJ102" s="9"/>
      <c r="HZK102" s="9"/>
      <c r="HZL102" s="9"/>
      <c r="HZM102" s="9"/>
      <c r="HZN102" s="9"/>
      <c r="HZO102" s="9"/>
      <c r="HZP102" s="9"/>
      <c r="HZQ102" s="9"/>
      <c r="HZR102" s="9"/>
      <c r="HZS102" s="9"/>
      <c r="HZT102" s="9"/>
      <c r="HZU102" s="9"/>
      <c r="HZV102" s="9"/>
      <c r="HZW102" s="9"/>
      <c r="HZX102" s="9"/>
      <c r="HZY102" s="9"/>
      <c r="HZZ102" s="9"/>
      <c r="IAA102" s="9"/>
      <c r="IAB102" s="9"/>
      <c r="IAC102" s="9"/>
      <c r="IAD102" s="9"/>
      <c r="IAE102" s="9"/>
      <c r="IAF102" s="9"/>
      <c r="IAG102" s="9"/>
      <c r="IAH102" s="9"/>
      <c r="IAI102" s="9"/>
      <c r="IAJ102" s="9"/>
      <c r="IAK102" s="9"/>
      <c r="IAL102" s="9"/>
      <c r="IAM102" s="9"/>
      <c r="IAN102" s="9"/>
      <c r="IAO102" s="9"/>
      <c r="IAP102" s="9"/>
      <c r="IAQ102" s="9"/>
      <c r="IAR102" s="9"/>
      <c r="IAS102" s="9"/>
      <c r="IAT102" s="9"/>
      <c r="IAU102" s="9"/>
      <c r="IAV102" s="9"/>
      <c r="IAW102" s="9"/>
      <c r="IAX102" s="9"/>
      <c r="IAY102" s="9"/>
      <c r="IAZ102" s="9"/>
      <c r="IBA102" s="9"/>
      <c r="IBB102" s="9"/>
      <c r="IBC102" s="9"/>
      <c r="IBD102" s="9"/>
      <c r="IBE102" s="9"/>
      <c r="IBF102" s="9"/>
      <c r="IBG102" s="9"/>
      <c r="IBH102" s="9"/>
      <c r="IBI102" s="9"/>
      <c r="IBJ102" s="9"/>
      <c r="IBK102" s="9"/>
      <c r="IBL102" s="9"/>
      <c r="IBM102" s="9"/>
      <c r="IBN102" s="9"/>
      <c r="IBO102" s="9"/>
      <c r="IBP102" s="9"/>
      <c r="IBQ102" s="9"/>
      <c r="IBR102" s="9"/>
      <c r="IBS102" s="9"/>
      <c r="IBT102" s="9"/>
      <c r="IBU102" s="9"/>
      <c r="IBV102" s="9"/>
      <c r="IBW102" s="9"/>
      <c r="IBX102" s="9"/>
      <c r="IBY102" s="9"/>
      <c r="IBZ102" s="9"/>
      <c r="ICA102" s="9"/>
      <c r="ICB102" s="9"/>
      <c r="ICC102" s="9"/>
      <c r="ICD102" s="9"/>
      <c r="ICE102" s="9"/>
      <c r="ICF102" s="9"/>
      <c r="ICG102" s="9"/>
      <c r="ICH102" s="9"/>
      <c r="ICI102" s="9"/>
      <c r="ICJ102" s="9"/>
      <c r="ICK102" s="9"/>
      <c r="ICL102" s="9"/>
      <c r="ICM102" s="9"/>
      <c r="ICN102" s="9"/>
      <c r="ICO102" s="9"/>
      <c r="ICP102" s="9"/>
      <c r="ICQ102" s="9"/>
      <c r="ICR102" s="9"/>
      <c r="ICS102" s="9"/>
      <c r="ICT102" s="9"/>
      <c r="ICU102" s="9"/>
      <c r="ICV102" s="9"/>
      <c r="ICW102" s="9"/>
      <c r="ICX102" s="9"/>
      <c r="ICY102" s="9"/>
      <c r="ICZ102" s="9"/>
      <c r="IDA102" s="9"/>
      <c r="IDB102" s="9"/>
      <c r="IDC102" s="9"/>
      <c r="IDD102" s="9"/>
      <c r="IDE102" s="9"/>
      <c r="IDF102" s="9"/>
      <c r="IDG102" s="9"/>
      <c r="IDH102" s="9"/>
      <c r="IDI102" s="9"/>
      <c r="IDJ102" s="9"/>
      <c r="IDK102" s="9"/>
      <c r="IDL102" s="9"/>
      <c r="IDM102" s="9"/>
      <c r="IDN102" s="9"/>
      <c r="IDO102" s="9"/>
      <c r="IDP102" s="9"/>
      <c r="IDQ102" s="9"/>
      <c r="IDR102" s="9"/>
      <c r="IDS102" s="9"/>
      <c r="IDT102" s="9"/>
      <c r="IDU102" s="9"/>
      <c r="IDV102" s="9"/>
      <c r="IDW102" s="9"/>
      <c r="IDX102" s="9"/>
      <c r="IDY102" s="9"/>
      <c r="IDZ102" s="9"/>
      <c r="IEA102" s="9"/>
      <c r="IEB102" s="9"/>
      <c r="IEC102" s="9"/>
      <c r="IED102" s="9"/>
      <c r="IEE102" s="9"/>
      <c r="IEF102" s="9"/>
      <c r="IEG102" s="9"/>
      <c r="IEH102" s="9"/>
      <c r="IEI102" s="9"/>
      <c r="IEJ102" s="9"/>
      <c r="IEK102" s="9"/>
      <c r="IEL102" s="9"/>
      <c r="IEM102" s="9"/>
      <c r="IEN102" s="9"/>
      <c r="IEO102" s="9"/>
      <c r="IEP102" s="9"/>
      <c r="IEQ102" s="9"/>
      <c r="IER102" s="9"/>
      <c r="IES102" s="9"/>
      <c r="IET102" s="9"/>
      <c r="IEU102" s="9"/>
      <c r="IEV102" s="9"/>
      <c r="IEW102" s="9"/>
      <c r="IEX102" s="9"/>
      <c r="IEY102" s="9"/>
      <c r="IEZ102" s="9"/>
      <c r="IFA102" s="9"/>
      <c r="IFB102" s="9"/>
      <c r="IFC102" s="9"/>
      <c r="IFD102" s="9"/>
      <c r="IFE102" s="9"/>
      <c r="IFF102" s="9"/>
      <c r="IFG102" s="9"/>
      <c r="IFH102" s="9"/>
      <c r="IFI102" s="9"/>
      <c r="IFJ102" s="9"/>
      <c r="IFK102" s="9"/>
      <c r="IFL102" s="9"/>
      <c r="IFM102" s="9"/>
      <c r="IFN102" s="9"/>
      <c r="IFO102" s="9"/>
      <c r="IFP102" s="9"/>
      <c r="IFQ102" s="9"/>
      <c r="IFR102" s="9"/>
      <c r="IFS102" s="9"/>
      <c r="IFT102" s="9"/>
      <c r="IFU102" s="9"/>
      <c r="IFV102" s="9"/>
      <c r="IFW102" s="9"/>
      <c r="IFX102" s="9"/>
      <c r="IFY102" s="9"/>
      <c r="IFZ102" s="9"/>
      <c r="IGA102" s="9"/>
      <c r="IGB102" s="9"/>
      <c r="IGC102" s="9"/>
      <c r="IGD102" s="9"/>
      <c r="IGE102" s="9"/>
      <c r="IGF102" s="9"/>
      <c r="IGG102" s="9"/>
      <c r="IGH102" s="9"/>
      <c r="IGI102" s="9"/>
      <c r="IGJ102" s="9"/>
      <c r="IGK102" s="9"/>
      <c r="IGL102" s="9"/>
      <c r="IGM102" s="9"/>
      <c r="IGN102" s="9"/>
      <c r="IGO102" s="9"/>
      <c r="IGP102" s="9"/>
      <c r="IGQ102" s="9"/>
      <c r="IGR102" s="9"/>
      <c r="IGS102" s="9"/>
      <c r="IGT102" s="9"/>
      <c r="IGU102" s="9"/>
      <c r="IGV102" s="9"/>
      <c r="IGW102" s="9"/>
      <c r="IGX102" s="9"/>
      <c r="IGY102" s="9"/>
      <c r="IGZ102" s="9"/>
      <c r="IHA102" s="9"/>
      <c r="IHB102" s="9"/>
      <c r="IHC102" s="9"/>
      <c r="IHD102" s="9"/>
      <c r="IHE102" s="9"/>
      <c r="IHF102" s="9"/>
      <c r="IHG102" s="9"/>
      <c r="IHH102" s="9"/>
      <c r="IHI102" s="9"/>
      <c r="IHJ102" s="9"/>
      <c r="IHK102" s="9"/>
      <c r="IHL102" s="9"/>
      <c r="IHM102" s="9"/>
      <c r="IHN102" s="9"/>
      <c r="IHO102" s="9"/>
      <c r="IHP102" s="9"/>
      <c r="IHQ102" s="9"/>
      <c r="IHR102" s="9"/>
      <c r="IHS102" s="9"/>
      <c r="IHT102" s="9"/>
      <c r="IHU102" s="9"/>
      <c r="IHV102" s="9"/>
      <c r="IHW102" s="9"/>
      <c r="IHX102" s="9"/>
      <c r="IHY102" s="9"/>
      <c r="IHZ102" s="9"/>
      <c r="IIA102" s="9"/>
      <c r="IIB102" s="9"/>
      <c r="IIC102" s="9"/>
      <c r="IID102" s="9"/>
      <c r="IIE102" s="9"/>
      <c r="IIF102" s="9"/>
      <c r="IIG102" s="9"/>
      <c r="IIH102" s="9"/>
      <c r="III102" s="9"/>
      <c r="IIJ102" s="9"/>
      <c r="IIK102" s="9"/>
      <c r="IIL102" s="9"/>
      <c r="IIM102" s="9"/>
      <c r="IIN102" s="9"/>
      <c r="IIO102" s="9"/>
      <c r="IIP102" s="9"/>
      <c r="IIQ102" s="9"/>
      <c r="IIR102" s="9"/>
      <c r="IIS102" s="9"/>
      <c r="IIT102" s="9"/>
      <c r="IIU102" s="9"/>
      <c r="IIV102" s="9"/>
      <c r="IIW102" s="9"/>
      <c r="IIX102" s="9"/>
      <c r="IIY102" s="9"/>
      <c r="IIZ102" s="9"/>
      <c r="IJA102" s="9"/>
      <c r="IJB102" s="9"/>
      <c r="IJC102" s="9"/>
      <c r="IJD102" s="9"/>
      <c r="IJE102" s="9"/>
      <c r="IJF102" s="9"/>
      <c r="IJG102" s="9"/>
      <c r="IJH102" s="9"/>
      <c r="IJI102" s="9"/>
      <c r="IJJ102" s="9"/>
      <c r="IJK102" s="9"/>
      <c r="IJL102" s="9"/>
      <c r="IJM102" s="9"/>
      <c r="IJN102" s="9"/>
      <c r="IJO102" s="9"/>
      <c r="IJP102" s="9"/>
      <c r="IJQ102" s="9"/>
      <c r="IJR102" s="9"/>
      <c r="IJS102" s="9"/>
      <c r="IJT102" s="9"/>
      <c r="IJU102" s="9"/>
      <c r="IJV102" s="9"/>
      <c r="IJW102" s="9"/>
      <c r="IJX102" s="9"/>
      <c r="IJY102" s="9"/>
      <c r="IJZ102" s="9"/>
      <c r="IKA102" s="9"/>
      <c r="IKB102" s="9"/>
      <c r="IKC102" s="9"/>
      <c r="IKD102" s="9"/>
      <c r="IKE102" s="9"/>
      <c r="IKF102" s="9"/>
      <c r="IKG102" s="9"/>
      <c r="IKH102" s="9"/>
      <c r="IKI102" s="9"/>
      <c r="IKJ102" s="9"/>
      <c r="IKK102" s="9"/>
      <c r="IKL102" s="9"/>
      <c r="IKM102" s="9"/>
      <c r="IKN102" s="9"/>
      <c r="IKO102" s="9"/>
      <c r="IKP102" s="9"/>
      <c r="IKQ102" s="9"/>
      <c r="IKR102" s="9"/>
      <c r="IKS102" s="9"/>
      <c r="IKT102" s="9"/>
      <c r="IKU102" s="9"/>
      <c r="IKV102" s="9"/>
      <c r="IKW102" s="9"/>
      <c r="IKX102" s="9"/>
      <c r="IKY102" s="9"/>
      <c r="IKZ102" s="9"/>
      <c r="ILA102" s="9"/>
      <c r="ILB102" s="9"/>
      <c r="ILC102" s="9"/>
      <c r="ILD102" s="9"/>
      <c r="ILE102" s="9"/>
      <c r="ILF102" s="9"/>
      <c r="ILG102" s="9"/>
      <c r="ILH102" s="9"/>
      <c r="ILI102" s="9"/>
      <c r="ILJ102" s="9"/>
      <c r="ILK102" s="9"/>
      <c r="ILL102" s="9"/>
      <c r="ILM102" s="9"/>
      <c r="ILN102" s="9"/>
      <c r="ILO102" s="9"/>
      <c r="ILP102" s="9"/>
      <c r="ILQ102" s="9"/>
      <c r="ILR102" s="9"/>
      <c r="ILS102" s="9"/>
      <c r="ILT102" s="9"/>
      <c r="ILU102" s="9"/>
      <c r="ILV102" s="9"/>
      <c r="ILW102" s="9"/>
      <c r="ILX102" s="9"/>
      <c r="ILY102" s="9"/>
      <c r="ILZ102" s="9"/>
      <c r="IMA102" s="9"/>
      <c r="IMB102" s="9"/>
      <c r="IMC102" s="9"/>
      <c r="IMD102" s="9"/>
      <c r="IME102" s="9"/>
      <c r="IMF102" s="9"/>
      <c r="IMG102" s="9"/>
      <c r="IMH102" s="9"/>
      <c r="IMI102" s="9"/>
      <c r="IMJ102" s="9"/>
      <c r="IMK102" s="9"/>
      <c r="IML102" s="9"/>
      <c r="IMM102" s="9"/>
      <c r="IMN102" s="9"/>
      <c r="IMO102" s="9"/>
      <c r="IMP102" s="9"/>
      <c r="IMQ102" s="9"/>
      <c r="IMR102" s="9"/>
      <c r="IMS102" s="9"/>
      <c r="IMT102" s="9"/>
      <c r="IMU102" s="9"/>
      <c r="IMV102" s="9"/>
      <c r="IMW102" s="9"/>
      <c r="IMX102" s="9"/>
      <c r="IMY102" s="9"/>
      <c r="IMZ102" s="9"/>
      <c r="INA102" s="9"/>
      <c r="INB102" s="9"/>
      <c r="INC102" s="9"/>
      <c r="IND102" s="9"/>
      <c r="INE102" s="9"/>
      <c r="INF102" s="9"/>
      <c r="ING102" s="9"/>
      <c r="INH102" s="9"/>
      <c r="INI102" s="9"/>
      <c r="INJ102" s="9"/>
      <c r="INK102" s="9"/>
      <c r="INL102" s="9"/>
      <c r="INM102" s="9"/>
      <c r="INN102" s="9"/>
      <c r="INO102" s="9"/>
      <c r="INP102" s="9"/>
      <c r="INQ102" s="9"/>
      <c r="INR102" s="9"/>
      <c r="INS102" s="9"/>
      <c r="INT102" s="9"/>
      <c r="INU102" s="9"/>
      <c r="INV102" s="9"/>
      <c r="INW102" s="9"/>
      <c r="INX102" s="9"/>
      <c r="INY102" s="9"/>
      <c r="INZ102" s="9"/>
      <c r="IOA102" s="9"/>
      <c r="IOB102" s="9"/>
      <c r="IOC102" s="9"/>
      <c r="IOD102" s="9"/>
      <c r="IOE102" s="9"/>
      <c r="IOF102" s="9"/>
      <c r="IOG102" s="9"/>
      <c r="IOH102" s="9"/>
      <c r="IOI102" s="9"/>
      <c r="IOJ102" s="9"/>
      <c r="IOK102" s="9"/>
      <c r="IOL102" s="9"/>
      <c r="IOM102" s="9"/>
      <c r="ION102" s="9"/>
      <c r="IOO102" s="9"/>
      <c r="IOP102" s="9"/>
      <c r="IOQ102" s="9"/>
      <c r="IOR102" s="9"/>
      <c r="IOS102" s="9"/>
      <c r="IOT102" s="9"/>
      <c r="IOU102" s="9"/>
      <c r="IOV102" s="9"/>
      <c r="IOW102" s="9"/>
      <c r="IOX102" s="9"/>
      <c r="IOY102" s="9"/>
      <c r="IOZ102" s="9"/>
      <c r="IPA102" s="9"/>
      <c r="IPB102" s="9"/>
      <c r="IPC102" s="9"/>
      <c r="IPD102" s="9"/>
      <c r="IPE102" s="9"/>
      <c r="IPF102" s="9"/>
      <c r="IPG102" s="9"/>
      <c r="IPH102" s="9"/>
      <c r="IPI102" s="9"/>
      <c r="IPJ102" s="9"/>
      <c r="IPK102" s="9"/>
      <c r="IPL102" s="9"/>
      <c r="IPM102" s="9"/>
      <c r="IPN102" s="9"/>
      <c r="IPO102" s="9"/>
      <c r="IPP102" s="9"/>
      <c r="IPQ102" s="9"/>
      <c r="IPR102" s="9"/>
      <c r="IPS102" s="9"/>
      <c r="IPT102" s="9"/>
      <c r="IPU102" s="9"/>
      <c r="IPV102" s="9"/>
      <c r="IPW102" s="9"/>
      <c r="IPX102" s="9"/>
      <c r="IPY102" s="9"/>
      <c r="IPZ102" s="9"/>
      <c r="IQA102" s="9"/>
      <c r="IQB102" s="9"/>
      <c r="IQC102" s="9"/>
      <c r="IQD102" s="9"/>
      <c r="IQE102" s="9"/>
      <c r="IQF102" s="9"/>
      <c r="IQG102" s="9"/>
      <c r="IQH102" s="9"/>
      <c r="IQI102" s="9"/>
      <c r="IQJ102" s="9"/>
      <c r="IQK102" s="9"/>
      <c r="IQL102" s="9"/>
      <c r="IQM102" s="9"/>
      <c r="IQN102" s="9"/>
      <c r="IQO102" s="9"/>
      <c r="IQP102" s="9"/>
      <c r="IQQ102" s="9"/>
      <c r="IQR102" s="9"/>
      <c r="IQS102" s="9"/>
      <c r="IQT102" s="9"/>
      <c r="IQU102" s="9"/>
      <c r="IQV102" s="9"/>
      <c r="IQW102" s="9"/>
      <c r="IQX102" s="9"/>
      <c r="IQY102" s="9"/>
      <c r="IQZ102" s="9"/>
      <c r="IRA102" s="9"/>
      <c r="IRB102" s="9"/>
      <c r="IRC102" s="9"/>
      <c r="IRD102" s="9"/>
      <c r="IRE102" s="9"/>
      <c r="IRF102" s="9"/>
      <c r="IRG102" s="9"/>
      <c r="IRH102" s="9"/>
      <c r="IRI102" s="9"/>
      <c r="IRJ102" s="9"/>
      <c r="IRK102" s="9"/>
      <c r="IRL102" s="9"/>
      <c r="IRM102" s="9"/>
      <c r="IRN102" s="9"/>
      <c r="IRO102" s="9"/>
      <c r="IRP102" s="9"/>
      <c r="IRQ102" s="9"/>
      <c r="IRR102" s="9"/>
      <c r="IRS102" s="9"/>
      <c r="IRT102" s="9"/>
      <c r="IRU102" s="9"/>
      <c r="IRV102" s="9"/>
      <c r="IRW102" s="9"/>
      <c r="IRX102" s="9"/>
      <c r="IRY102" s="9"/>
      <c r="IRZ102" s="9"/>
      <c r="ISA102" s="9"/>
      <c r="ISB102" s="9"/>
      <c r="ISC102" s="9"/>
      <c r="ISD102" s="9"/>
      <c r="ISE102" s="9"/>
      <c r="ISF102" s="9"/>
      <c r="ISG102" s="9"/>
      <c r="ISH102" s="9"/>
      <c r="ISI102" s="9"/>
      <c r="ISJ102" s="9"/>
      <c r="ISK102" s="9"/>
      <c r="ISL102" s="9"/>
      <c r="ISM102" s="9"/>
      <c r="ISN102" s="9"/>
      <c r="ISO102" s="9"/>
      <c r="ISP102" s="9"/>
      <c r="ISQ102" s="9"/>
      <c r="ISR102" s="9"/>
      <c r="ISS102" s="9"/>
      <c r="IST102" s="9"/>
      <c r="ISU102" s="9"/>
      <c r="ISV102" s="9"/>
      <c r="ISW102" s="9"/>
      <c r="ISX102" s="9"/>
      <c r="ISY102" s="9"/>
      <c r="ISZ102" s="9"/>
      <c r="ITA102" s="9"/>
      <c r="ITB102" s="9"/>
      <c r="ITC102" s="9"/>
      <c r="ITD102" s="9"/>
      <c r="ITE102" s="9"/>
      <c r="ITF102" s="9"/>
      <c r="ITG102" s="9"/>
      <c r="ITH102" s="9"/>
      <c r="ITI102" s="9"/>
      <c r="ITJ102" s="9"/>
      <c r="ITK102" s="9"/>
      <c r="ITL102" s="9"/>
      <c r="ITM102" s="9"/>
      <c r="ITN102" s="9"/>
      <c r="ITO102" s="9"/>
      <c r="ITP102" s="9"/>
      <c r="ITQ102" s="9"/>
      <c r="ITR102" s="9"/>
      <c r="ITS102" s="9"/>
      <c r="ITT102" s="9"/>
      <c r="ITU102" s="9"/>
      <c r="ITV102" s="9"/>
      <c r="ITW102" s="9"/>
      <c r="ITX102" s="9"/>
      <c r="ITY102" s="9"/>
      <c r="ITZ102" s="9"/>
      <c r="IUA102" s="9"/>
      <c r="IUB102" s="9"/>
      <c r="IUC102" s="9"/>
      <c r="IUD102" s="9"/>
      <c r="IUE102" s="9"/>
      <c r="IUF102" s="9"/>
      <c r="IUG102" s="9"/>
      <c r="IUH102" s="9"/>
      <c r="IUI102" s="9"/>
      <c r="IUJ102" s="9"/>
      <c r="IUK102" s="9"/>
      <c r="IUL102" s="9"/>
      <c r="IUM102" s="9"/>
      <c r="IUN102" s="9"/>
      <c r="IUO102" s="9"/>
      <c r="IUP102" s="9"/>
      <c r="IUQ102" s="9"/>
      <c r="IUR102" s="9"/>
      <c r="IUS102" s="9"/>
      <c r="IUT102" s="9"/>
      <c r="IUU102" s="9"/>
      <c r="IUV102" s="9"/>
      <c r="IUW102" s="9"/>
      <c r="IUX102" s="9"/>
      <c r="IUY102" s="9"/>
      <c r="IUZ102" s="9"/>
      <c r="IVA102" s="9"/>
      <c r="IVB102" s="9"/>
      <c r="IVC102" s="9"/>
      <c r="IVD102" s="9"/>
      <c r="IVE102" s="9"/>
      <c r="IVF102" s="9"/>
      <c r="IVG102" s="9"/>
      <c r="IVH102" s="9"/>
      <c r="IVI102" s="9"/>
      <c r="IVJ102" s="9"/>
      <c r="IVK102" s="9"/>
      <c r="IVL102" s="9"/>
      <c r="IVM102" s="9"/>
      <c r="IVN102" s="9"/>
      <c r="IVO102" s="9"/>
      <c r="IVP102" s="9"/>
      <c r="IVQ102" s="9"/>
      <c r="IVR102" s="9"/>
      <c r="IVS102" s="9"/>
      <c r="IVT102" s="9"/>
      <c r="IVU102" s="9"/>
      <c r="IVV102" s="9"/>
      <c r="IVW102" s="9"/>
      <c r="IVX102" s="9"/>
      <c r="IVY102" s="9"/>
      <c r="IVZ102" s="9"/>
      <c r="IWA102" s="9"/>
      <c r="IWB102" s="9"/>
      <c r="IWC102" s="9"/>
      <c r="IWD102" s="9"/>
      <c r="IWE102" s="9"/>
      <c r="IWF102" s="9"/>
      <c r="IWG102" s="9"/>
      <c r="IWH102" s="9"/>
      <c r="IWI102" s="9"/>
      <c r="IWJ102" s="9"/>
      <c r="IWK102" s="9"/>
      <c r="IWL102" s="9"/>
      <c r="IWM102" s="9"/>
      <c r="IWN102" s="9"/>
      <c r="IWO102" s="9"/>
      <c r="IWP102" s="9"/>
      <c r="IWQ102" s="9"/>
      <c r="IWR102" s="9"/>
      <c r="IWS102" s="9"/>
      <c r="IWT102" s="9"/>
      <c r="IWU102" s="9"/>
      <c r="IWV102" s="9"/>
      <c r="IWW102" s="9"/>
      <c r="IWX102" s="9"/>
      <c r="IWY102" s="9"/>
      <c r="IWZ102" s="9"/>
      <c r="IXA102" s="9"/>
      <c r="IXB102" s="9"/>
      <c r="IXC102" s="9"/>
      <c r="IXD102" s="9"/>
      <c r="IXE102" s="9"/>
      <c r="IXF102" s="9"/>
      <c r="IXG102" s="9"/>
      <c r="IXH102" s="9"/>
      <c r="IXI102" s="9"/>
      <c r="IXJ102" s="9"/>
      <c r="IXK102" s="9"/>
      <c r="IXL102" s="9"/>
      <c r="IXM102" s="9"/>
      <c r="IXN102" s="9"/>
      <c r="IXO102" s="9"/>
      <c r="IXP102" s="9"/>
      <c r="IXQ102" s="9"/>
      <c r="IXR102" s="9"/>
      <c r="IXS102" s="9"/>
      <c r="IXT102" s="9"/>
      <c r="IXU102" s="9"/>
      <c r="IXV102" s="9"/>
      <c r="IXW102" s="9"/>
      <c r="IXX102" s="9"/>
      <c r="IXY102" s="9"/>
      <c r="IXZ102" s="9"/>
      <c r="IYA102" s="9"/>
      <c r="IYB102" s="9"/>
      <c r="IYC102" s="9"/>
      <c r="IYD102" s="9"/>
      <c r="IYE102" s="9"/>
      <c r="IYF102" s="9"/>
      <c r="IYG102" s="9"/>
      <c r="IYH102" s="9"/>
      <c r="IYI102" s="9"/>
      <c r="IYJ102" s="9"/>
      <c r="IYK102" s="9"/>
      <c r="IYL102" s="9"/>
      <c r="IYM102" s="9"/>
      <c r="IYN102" s="9"/>
      <c r="IYO102" s="9"/>
      <c r="IYP102" s="9"/>
      <c r="IYQ102" s="9"/>
      <c r="IYR102" s="9"/>
      <c r="IYS102" s="9"/>
      <c r="IYT102" s="9"/>
      <c r="IYU102" s="9"/>
      <c r="IYV102" s="9"/>
      <c r="IYW102" s="9"/>
      <c r="IYX102" s="9"/>
      <c r="IYY102" s="9"/>
      <c r="IYZ102" s="9"/>
      <c r="IZA102" s="9"/>
      <c r="IZB102" s="9"/>
      <c r="IZC102" s="9"/>
      <c r="IZD102" s="9"/>
      <c r="IZE102" s="9"/>
      <c r="IZF102" s="9"/>
      <c r="IZG102" s="9"/>
      <c r="IZH102" s="9"/>
      <c r="IZI102" s="9"/>
      <c r="IZJ102" s="9"/>
      <c r="IZK102" s="9"/>
      <c r="IZL102" s="9"/>
      <c r="IZM102" s="9"/>
      <c r="IZN102" s="9"/>
      <c r="IZO102" s="9"/>
      <c r="IZP102" s="9"/>
      <c r="IZQ102" s="9"/>
      <c r="IZR102" s="9"/>
      <c r="IZS102" s="9"/>
      <c r="IZT102" s="9"/>
      <c r="IZU102" s="9"/>
      <c r="IZV102" s="9"/>
      <c r="IZW102" s="9"/>
      <c r="IZX102" s="9"/>
      <c r="IZY102" s="9"/>
      <c r="IZZ102" s="9"/>
      <c r="JAA102" s="9"/>
      <c r="JAB102" s="9"/>
      <c r="JAC102" s="9"/>
      <c r="JAD102" s="9"/>
      <c r="JAE102" s="9"/>
      <c r="JAF102" s="9"/>
      <c r="JAG102" s="9"/>
      <c r="JAH102" s="9"/>
      <c r="JAI102" s="9"/>
      <c r="JAJ102" s="9"/>
      <c r="JAK102" s="9"/>
      <c r="JAL102" s="9"/>
      <c r="JAM102" s="9"/>
      <c r="JAN102" s="9"/>
      <c r="JAO102" s="9"/>
      <c r="JAP102" s="9"/>
      <c r="JAQ102" s="9"/>
      <c r="JAR102" s="9"/>
      <c r="JAS102" s="9"/>
      <c r="JAT102" s="9"/>
      <c r="JAU102" s="9"/>
      <c r="JAV102" s="9"/>
      <c r="JAW102" s="9"/>
      <c r="JAX102" s="9"/>
      <c r="JAY102" s="9"/>
      <c r="JAZ102" s="9"/>
      <c r="JBA102" s="9"/>
      <c r="JBB102" s="9"/>
      <c r="JBC102" s="9"/>
      <c r="JBD102" s="9"/>
      <c r="JBE102" s="9"/>
      <c r="JBF102" s="9"/>
      <c r="JBG102" s="9"/>
      <c r="JBH102" s="9"/>
      <c r="JBI102" s="9"/>
      <c r="JBJ102" s="9"/>
      <c r="JBK102" s="9"/>
      <c r="JBL102" s="9"/>
      <c r="JBM102" s="9"/>
      <c r="JBN102" s="9"/>
      <c r="JBO102" s="9"/>
      <c r="JBP102" s="9"/>
      <c r="JBQ102" s="9"/>
      <c r="JBR102" s="9"/>
      <c r="JBS102" s="9"/>
      <c r="JBT102" s="9"/>
      <c r="JBU102" s="9"/>
      <c r="JBV102" s="9"/>
      <c r="JBW102" s="9"/>
      <c r="JBX102" s="9"/>
      <c r="JBY102" s="9"/>
      <c r="JBZ102" s="9"/>
      <c r="JCA102" s="9"/>
      <c r="JCB102" s="9"/>
      <c r="JCC102" s="9"/>
      <c r="JCD102" s="9"/>
      <c r="JCE102" s="9"/>
      <c r="JCF102" s="9"/>
      <c r="JCG102" s="9"/>
      <c r="JCH102" s="9"/>
      <c r="JCI102" s="9"/>
      <c r="JCJ102" s="9"/>
      <c r="JCK102" s="9"/>
      <c r="JCL102" s="9"/>
      <c r="JCM102" s="9"/>
      <c r="JCN102" s="9"/>
      <c r="JCO102" s="9"/>
      <c r="JCP102" s="9"/>
      <c r="JCQ102" s="9"/>
      <c r="JCR102" s="9"/>
      <c r="JCS102" s="9"/>
      <c r="JCT102" s="9"/>
      <c r="JCU102" s="9"/>
      <c r="JCV102" s="9"/>
      <c r="JCW102" s="9"/>
      <c r="JCX102" s="9"/>
      <c r="JCY102" s="9"/>
      <c r="JCZ102" s="9"/>
      <c r="JDA102" s="9"/>
      <c r="JDB102" s="9"/>
      <c r="JDC102" s="9"/>
      <c r="JDD102" s="9"/>
      <c r="JDE102" s="9"/>
      <c r="JDF102" s="9"/>
      <c r="JDG102" s="9"/>
      <c r="JDH102" s="9"/>
      <c r="JDI102" s="9"/>
      <c r="JDJ102" s="9"/>
      <c r="JDK102" s="9"/>
      <c r="JDL102" s="9"/>
      <c r="JDM102" s="9"/>
      <c r="JDN102" s="9"/>
      <c r="JDO102" s="9"/>
      <c r="JDP102" s="9"/>
      <c r="JDQ102" s="9"/>
      <c r="JDR102" s="9"/>
      <c r="JDS102" s="9"/>
      <c r="JDT102" s="9"/>
      <c r="JDU102" s="9"/>
      <c r="JDV102" s="9"/>
      <c r="JDW102" s="9"/>
      <c r="JDX102" s="9"/>
      <c r="JDY102" s="9"/>
      <c r="JDZ102" s="9"/>
      <c r="JEA102" s="9"/>
      <c r="JEB102" s="9"/>
      <c r="JEC102" s="9"/>
      <c r="JED102" s="9"/>
      <c r="JEE102" s="9"/>
      <c r="JEF102" s="9"/>
      <c r="JEG102" s="9"/>
      <c r="JEH102" s="9"/>
      <c r="JEI102" s="9"/>
      <c r="JEJ102" s="9"/>
      <c r="JEK102" s="9"/>
      <c r="JEL102" s="9"/>
      <c r="JEM102" s="9"/>
      <c r="JEN102" s="9"/>
      <c r="JEO102" s="9"/>
      <c r="JEP102" s="9"/>
      <c r="JEQ102" s="9"/>
      <c r="JER102" s="9"/>
      <c r="JES102" s="9"/>
      <c r="JET102" s="9"/>
      <c r="JEU102" s="9"/>
      <c r="JEV102" s="9"/>
      <c r="JEW102" s="9"/>
      <c r="JEX102" s="9"/>
      <c r="JEY102" s="9"/>
      <c r="JEZ102" s="9"/>
      <c r="JFA102" s="9"/>
      <c r="JFB102" s="9"/>
      <c r="JFC102" s="9"/>
      <c r="JFD102" s="9"/>
      <c r="JFE102" s="9"/>
      <c r="JFF102" s="9"/>
      <c r="JFG102" s="9"/>
      <c r="JFH102" s="9"/>
      <c r="JFI102" s="9"/>
      <c r="JFJ102" s="9"/>
      <c r="JFK102" s="9"/>
      <c r="JFL102" s="9"/>
      <c r="JFM102" s="9"/>
      <c r="JFN102" s="9"/>
      <c r="JFO102" s="9"/>
      <c r="JFP102" s="9"/>
      <c r="JFQ102" s="9"/>
      <c r="JFR102" s="9"/>
      <c r="JFS102" s="9"/>
      <c r="JFT102" s="9"/>
      <c r="JFU102" s="9"/>
      <c r="JFV102" s="9"/>
      <c r="JFW102" s="9"/>
      <c r="JFX102" s="9"/>
      <c r="JFY102" s="9"/>
      <c r="JFZ102" s="9"/>
      <c r="JGA102" s="9"/>
      <c r="JGB102" s="9"/>
      <c r="JGC102" s="9"/>
      <c r="JGD102" s="9"/>
      <c r="JGE102" s="9"/>
      <c r="JGF102" s="9"/>
      <c r="JGG102" s="9"/>
      <c r="JGH102" s="9"/>
      <c r="JGI102" s="9"/>
      <c r="JGJ102" s="9"/>
      <c r="JGK102" s="9"/>
      <c r="JGL102" s="9"/>
      <c r="JGM102" s="9"/>
      <c r="JGN102" s="9"/>
      <c r="JGO102" s="9"/>
      <c r="JGP102" s="9"/>
      <c r="JGQ102" s="9"/>
      <c r="JGR102" s="9"/>
      <c r="JGS102" s="9"/>
      <c r="JGT102" s="9"/>
      <c r="JGU102" s="9"/>
      <c r="JGV102" s="9"/>
      <c r="JGW102" s="9"/>
      <c r="JGX102" s="9"/>
      <c r="JGY102" s="9"/>
      <c r="JGZ102" s="9"/>
      <c r="JHA102" s="9"/>
      <c r="JHB102" s="9"/>
      <c r="JHC102" s="9"/>
      <c r="JHD102" s="9"/>
      <c r="JHE102" s="9"/>
      <c r="JHF102" s="9"/>
      <c r="JHG102" s="9"/>
      <c r="JHH102" s="9"/>
      <c r="JHI102" s="9"/>
      <c r="JHJ102" s="9"/>
      <c r="JHK102" s="9"/>
      <c r="JHL102" s="9"/>
      <c r="JHM102" s="9"/>
      <c r="JHN102" s="9"/>
      <c r="JHO102" s="9"/>
      <c r="JHP102" s="9"/>
      <c r="JHQ102" s="9"/>
      <c r="JHR102" s="9"/>
      <c r="JHS102" s="9"/>
      <c r="JHT102" s="9"/>
      <c r="JHU102" s="9"/>
      <c r="JHV102" s="9"/>
      <c r="JHW102" s="9"/>
      <c r="JHX102" s="9"/>
      <c r="JHY102" s="9"/>
      <c r="JHZ102" s="9"/>
      <c r="JIA102" s="9"/>
      <c r="JIB102" s="9"/>
      <c r="JIC102" s="9"/>
      <c r="JID102" s="9"/>
      <c r="JIE102" s="9"/>
      <c r="JIF102" s="9"/>
      <c r="JIG102" s="9"/>
      <c r="JIH102" s="9"/>
      <c r="JII102" s="9"/>
      <c r="JIJ102" s="9"/>
      <c r="JIK102" s="9"/>
      <c r="JIL102" s="9"/>
      <c r="JIM102" s="9"/>
      <c r="JIN102" s="9"/>
      <c r="JIO102" s="9"/>
      <c r="JIP102" s="9"/>
      <c r="JIQ102" s="9"/>
      <c r="JIR102" s="9"/>
      <c r="JIS102" s="9"/>
      <c r="JIT102" s="9"/>
      <c r="JIU102" s="9"/>
      <c r="JIV102" s="9"/>
      <c r="JIW102" s="9"/>
      <c r="JIX102" s="9"/>
      <c r="JIY102" s="9"/>
      <c r="JIZ102" s="9"/>
      <c r="JJA102" s="9"/>
      <c r="JJB102" s="9"/>
      <c r="JJC102" s="9"/>
      <c r="JJD102" s="9"/>
      <c r="JJE102" s="9"/>
      <c r="JJF102" s="9"/>
      <c r="JJG102" s="9"/>
      <c r="JJH102" s="9"/>
      <c r="JJI102" s="9"/>
      <c r="JJJ102" s="9"/>
      <c r="JJK102" s="9"/>
      <c r="JJL102" s="9"/>
      <c r="JJM102" s="9"/>
      <c r="JJN102" s="9"/>
      <c r="JJO102" s="9"/>
      <c r="JJP102" s="9"/>
      <c r="JJQ102" s="9"/>
      <c r="JJR102" s="9"/>
      <c r="JJS102" s="9"/>
      <c r="JJT102" s="9"/>
      <c r="JJU102" s="9"/>
      <c r="JJV102" s="9"/>
      <c r="JJW102" s="9"/>
      <c r="JJX102" s="9"/>
      <c r="JJY102" s="9"/>
      <c r="JJZ102" s="9"/>
      <c r="JKA102" s="9"/>
      <c r="JKB102" s="9"/>
      <c r="JKC102" s="9"/>
      <c r="JKD102" s="9"/>
      <c r="JKE102" s="9"/>
      <c r="JKF102" s="9"/>
      <c r="JKG102" s="9"/>
      <c r="JKH102" s="9"/>
      <c r="JKI102" s="9"/>
      <c r="JKJ102" s="9"/>
      <c r="JKK102" s="9"/>
      <c r="JKL102" s="9"/>
      <c r="JKM102" s="9"/>
      <c r="JKN102" s="9"/>
      <c r="JKO102" s="9"/>
      <c r="JKP102" s="9"/>
      <c r="JKQ102" s="9"/>
      <c r="JKR102" s="9"/>
      <c r="JKS102" s="9"/>
      <c r="JKT102" s="9"/>
      <c r="JKU102" s="9"/>
      <c r="JKV102" s="9"/>
      <c r="JKW102" s="9"/>
      <c r="JKX102" s="9"/>
      <c r="JKY102" s="9"/>
      <c r="JKZ102" s="9"/>
      <c r="JLA102" s="9"/>
      <c r="JLB102" s="9"/>
      <c r="JLC102" s="9"/>
      <c r="JLD102" s="9"/>
      <c r="JLE102" s="9"/>
      <c r="JLF102" s="9"/>
      <c r="JLG102" s="9"/>
      <c r="JLH102" s="9"/>
      <c r="JLI102" s="9"/>
      <c r="JLJ102" s="9"/>
      <c r="JLK102" s="9"/>
      <c r="JLL102" s="9"/>
      <c r="JLM102" s="9"/>
      <c r="JLN102" s="9"/>
      <c r="JLO102" s="9"/>
      <c r="JLP102" s="9"/>
      <c r="JLQ102" s="9"/>
      <c r="JLR102" s="9"/>
      <c r="JLS102" s="9"/>
      <c r="JLT102" s="9"/>
      <c r="JLU102" s="9"/>
      <c r="JLV102" s="9"/>
      <c r="JLW102" s="9"/>
      <c r="JLX102" s="9"/>
      <c r="JLY102" s="9"/>
      <c r="JLZ102" s="9"/>
      <c r="JMA102" s="9"/>
      <c r="JMB102" s="9"/>
      <c r="JMC102" s="9"/>
      <c r="JMD102" s="9"/>
      <c r="JME102" s="9"/>
      <c r="JMF102" s="9"/>
      <c r="JMG102" s="9"/>
      <c r="JMH102" s="9"/>
      <c r="JMI102" s="9"/>
      <c r="JMJ102" s="9"/>
      <c r="JMK102" s="9"/>
      <c r="JML102" s="9"/>
      <c r="JMM102" s="9"/>
      <c r="JMN102" s="9"/>
      <c r="JMO102" s="9"/>
      <c r="JMP102" s="9"/>
      <c r="JMQ102" s="9"/>
      <c r="JMR102" s="9"/>
      <c r="JMS102" s="9"/>
      <c r="JMT102" s="9"/>
      <c r="JMU102" s="9"/>
      <c r="JMV102" s="9"/>
      <c r="JMW102" s="9"/>
      <c r="JMX102" s="9"/>
      <c r="JMY102" s="9"/>
      <c r="JMZ102" s="9"/>
      <c r="JNA102" s="9"/>
      <c r="JNB102" s="9"/>
      <c r="JNC102" s="9"/>
      <c r="JND102" s="9"/>
      <c r="JNE102" s="9"/>
      <c r="JNF102" s="9"/>
      <c r="JNG102" s="9"/>
      <c r="JNH102" s="9"/>
      <c r="JNI102" s="9"/>
      <c r="JNJ102" s="9"/>
      <c r="JNK102" s="9"/>
      <c r="JNL102" s="9"/>
      <c r="JNM102" s="9"/>
      <c r="JNN102" s="9"/>
      <c r="JNO102" s="9"/>
      <c r="JNP102" s="9"/>
      <c r="JNQ102" s="9"/>
      <c r="JNR102" s="9"/>
      <c r="JNS102" s="9"/>
      <c r="JNT102" s="9"/>
      <c r="JNU102" s="9"/>
      <c r="JNV102" s="9"/>
      <c r="JNW102" s="9"/>
      <c r="JNX102" s="9"/>
      <c r="JNY102" s="9"/>
      <c r="JNZ102" s="9"/>
      <c r="JOA102" s="9"/>
      <c r="JOB102" s="9"/>
      <c r="JOC102" s="9"/>
      <c r="JOD102" s="9"/>
      <c r="JOE102" s="9"/>
      <c r="JOF102" s="9"/>
      <c r="JOG102" s="9"/>
      <c r="JOH102" s="9"/>
      <c r="JOI102" s="9"/>
      <c r="JOJ102" s="9"/>
      <c r="JOK102" s="9"/>
      <c r="JOL102" s="9"/>
      <c r="JOM102" s="9"/>
      <c r="JON102" s="9"/>
      <c r="JOO102" s="9"/>
      <c r="JOP102" s="9"/>
      <c r="JOQ102" s="9"/>
      <c r="JOR102" s="9"/>
      <c r="JOS102" s="9"/>
      <c r="JOT102" s="9"/>
      <c r="JOU102" s="9"/>
      <c r="JOV102" s="9"/>
      <c r="JOW102" s="9"/>
      <c r="JOX102" s="9"/>
      <c r="JOY102" s="9"/>
      <c r="JOZ102" s="9"/>
      <c r="JPA102" s="9"/>
      <c r="JPB102" s="9"/>
      <c r="JPC102" s="9"/>
      <c r="JPD102" s="9"/>
      <c r="JPE102" s="9"/>
      <c r="JPF102" s="9"/>
      <c r="JPG102" s="9"/>
      <c r="JPH102" s="9"/>
      <c r="JPI102" s="9"/>
      <c r="JPJ102" s="9"/>
      <c r="JPK102" s="9"/>
      <c r="JPL102" s="9"/>
      <c r="JPM102" s="9"/>
      <c r="JPN102" s="9"/>
      <c r="JPO102" s="9"/>
      <c r="JPP102" s="9"/>
      <c r="JPQ102" s="9"/>
      <c r="JPR102" s="9"/>
      <c r="JPS102" s="9"/>
      <c r="JPT102" s="9"/>
      <c r="JPU102" s="9"/>
      <c r="JPV102" s="9"/>
      <c r="JPW102" s="9"/>
      <c r="JPX102" s="9"/>
      <c r="JPY102" s="9"/>
      <c r="JPZ102" s="9"/>
      <c r="JQA102" s="9"/>
      <c r="JQB102" s="9"/>
      <c r="JQC102" s="9"/>
      <c r="JQD102" s="9"/>
      <c r="JQE102" s="9"/>
      <c r="JQF102" s="9"/>
      <c r="JQG102" s="9"/>
      <c r="JQH102" s="9"/>
      <c r="JQI102" s="9"/>
      <c r="JQJ102" s="9"/>
      <c r="JQK102" s="9"/>
      <c r="JQL102" s="9"/>
      <c r="JQM102" s="9"/>
      <c r="JQN102" s="9"/>
      <c r="JQO102" s="9"/>
      <c r="JQP102" s="9"/>
      <c r="JQQ102" s="9"/>
      <c r="JQR102" s="9"/>
      <c r="JQS102" s="9"/>
      <c r="JQT102" s="9"/>
      <c r="JQU102" s="9"/>
      <c r="JQV102" s="9"/>
      <c r="JQW102" s="9"/>
      <c r="JQX102" s="9"/>
      <c r="JQY102" s="9"/>
      <c r="JQZ102" s="9"/>
      <c r="JRA102" s="9"/>
      <c r="JRB102" s="9"/>
      <c r="JRC102" s="9"/>
      <c r="JRD102" s="9"/>
      <c r="JRE102" s="9"/>
      <c r="JRF102" s="9"/>
      <c r="JRG102" s="9"/>
      <c r="JRH102" s="9"/>
      <c r="JRI102" s="9"/>
      <c r="JRJ102" s="9"/>
      <c r="JRK102" s="9"/>
      <c r="JRL102" s="9"/>
      <c r="JRM102" s="9"/>
      <c r="JRN102" s="9"/>
      <c r="JRO102" s="9"/>
      <c r="JRP102" s="9"/>
      <c r="JRQ102" s="9"/>
      <c r="JRR102" s="9"/>
      <c r="JRS102" s="9"/>
      <c r="JRT102" s="9"/>
      <c r="JRU102" s="9"/>
      <c r="JRV102" s="9"/>
      <c r="JRW102" s="9"/>
      <c r="JRX102" s="9"/>
      <c r="JRY102" s="9"/>
      <c r="JRZ102" s="9"/>
      <c r="JSA102" s="9"/>
      <c r="JSB102" s="9"/>
      <c r="JSC102" s="9"/>
      <c r="JSD102" s="9"/>
      <c r="JSE102" s="9"/>
      <c r="JSF102" s="9"/>
      <c r="JSG102" s="9"/>
      <c r="JSH102" s="9"/>
      <c r="JSI102" s="9"/>
      <c r="JSJ102" s="9"/>
      <c r="JSK102" s="9"/>
      <c r="JSL102" s="9"/>
      <c r="JSM102" s="9"/>
      <c r="JSN102" s="9"/>
      <c r="JSO102" s="9"/>
      <c r="JSP102" s="9"/>
      <c r="JSQ102" s="9"/>
      <c r="JSR102" s="9"/>
      <c r="JSS102" s="9"/>
      <c r="JST102" s="9"/>
      <c r="JSU102" s="9"/>
      <c r="JSV102" s="9"/>
      <c r="JSW102" s="9"/>
      <c r="JSX102" s="9"/>
      <c r="JSY102" s="9"/>
      <c r="JSZ102" s="9"/>
      <c r="JTA102" s="9"/>
      <c r="JTB102" s="9"/>
      <c r="JTC102" s="9"/>
      <c r="JTD102" s="9"/>
      <c r="JTE102" s="9"/>
      <c r="JTF102" s="9"/>
      <c r="JTG102" s="9"/>
      <c r="JTH102" s="9"/>
      <c r="JTI102" s="9"/>
      <c r="JTJ102" s="9"/>
      <c r="JTK102" s="9"/>
      <c r="JTL102" s="9"/>
      <c r="JTM102" s="9"/>
      <c r="JTN102" s="9"/>
      <c r="JTO102" s="9"/>
      <c r="JTP102" s="9"/>
      <c r="JTQ102" s="9"/>
      <c r="JTR102" s="9"/>
      <c r="JTS102" s="9"/>
      <c r="JTT102" s="9"/>
      <c r="JTU102" s="9"/>
      <c r="JTV102" s="9"/>
      <c r="JTW102" s="9"/>
      <c r="JTX102" s="9"/>
      <c r="JTY102" s="9"/>
      <c r="JTZ102" s="9"/>
      <c r="JUA102" s="9"/>
      <c r="JUB102" s="9"/>
      <c r="JUC102" s="9"/>
      <c r="JUD102" s="9"/>
      <c r="JUE102" s="9"/>
      <c r="JUF102" s="9"/>
      <c r="JUG102" s="9"/>
      <c r="JUH102" s="9"/>
      <c r="JUI102" s="9"/>
      <c r="JUJ102" s="9"/>
      <c r="JUK102" s="9"/>
      <c r="JUL102" s="9"/>
      <c r="JUM102" s="9"/>
      <c r="JUN102" s="9"/>
      <c r="JUO102" s="9"/>
      <c r="JUP102" s="9"/>
      <c r="JUQ102" s="9"/>
      <c r="JUR102" s="9"/>
      <c r="JUS102" s="9"/>
      <c r="JUT102" s="9"/>
      <c r="JUU102" s="9"/>
      <c r="JUV102" s="9"/>
      <c r="JUW102" s="9"/>
      <c r="JUX102" s="9"/>
      <c r="JUY102" s="9"/>
      <c r="JUZ102" s="9"/>
      <c r="JVA102" s="9"/>
      <c r="JVB102" s="9"/>
      <c r="JVC102" s="9"/>
      <c r="JVD102" s="9"/>
      <c r="JVE102" s="9"/>
      <c r="JVF102" s="9"/>
      <c r="JVG102" s="9"/>
      <c r="JVH102" s="9"/>
      <c r="JVI102" s="9"/>
      <c r="JVJ102" s="9"/>
      <c r="JVK102" s="9"/>
      <c r="JVL102" s="9"/>
      <c r="JVM102" s="9"/>
      <c r="JVN102" s="9"/>
      <c r="JVO102" s="9"/>
      <c r="JVP102" s="9"/>
      <c r="JVQ102" s="9"/>
      <c r="JVR102" s="9"/>
      <c r="JVS102" s="9"/>
      <c r="JVT102" s="9"/>
      <c r="JVU102" s="9"/>
      <c r="JVV102" s="9"/>
      <c r="JVW102" s="9"/>
      <c r="JVX102" s="9"/>
      <c r="JVY102" s="9"/>
      <c r="JVZ102" s="9"/>
      <c r="JWA102" s="9"/>
      <c r="JWB102" s="9"/>
      <c r="JWC102" s="9"/>
      <c r="JWD102" s="9"/>
      <c r="JWE102" s="9"/>
      <c r="JWF102" s="9"/>
      <c r="JWG102" s="9"/>
      <c r="JWH102" s="9"/>
      <c r="JWI102" s="9"/>
      <c r="JWJ102" s="9"/>
      <c r="JWK102" s="9"/>
      <c r="JWL102" s="9"/>
      <c r="JWM102" s="9"/>
      <c r="JWN102" s="9"/>
      <c r="JWO102" s="9"/>
      <c r="JWP102" s="9"/>
      <c r="JWQ102" s="9"/>
      <c r="JWR102" s="9"/>
      <c r="JWS102" s="9"/>
      <c r="JWT102" s="9"/>
      <c r="JWU102" s="9"/>
      <c r="JWV102" s="9"/>
      <c r="JWW102" s="9"/>
      <c r="JWX102" s="9"/>
      <c r="JWY102" s="9"/>
      <c r="JWZ102" s="9"/>
      <c r="JXA102" s="9"/>
      <c r="JXB102" s="9"/>
      <c r="JXC102" s="9"/>
      <c r="JXD102" s="9"/>
      <c r="JXE102" s="9"/>
      <c r="JXF102" s="9"/>
      <c r="JXG102" s="9"/>
      <c r="JXH102" s="9"/>
      <c r="JXI102" s="9"/>
      <c r="JXJ102" s="9"/>
      <c r="JXK102" s="9"/>
      <c r="JXL102" s="9"/>
      <c r="JXM102" s="9"/>
      <c r="JXN102" s="9"/>
      <c r="JXO102" s="9"/>
      <c r="JXP102" s="9"/>
      <c r="JXQ102" s="9"/>
      <c r="JXR102" s="9"/>
      <c r="JXS102" s="9"/>
      <c r="JXT102" s="9"/>
      <c r="JXU102" s="9"/>
      <c r="JXV102" s="9"/>
      <c r="JXW102" s="9"/>
      <c r="JXX102" s="9"/>
      <c r="JXY102" s="9"/>
      <c r="JXZ102" s="9"/>
      <c r="JYA102" s="9"/>
      <c r="JYB102" s="9"/>
      <c r="JYC102" s="9"/>
      <c r="JYD102" s="9"/>
      <c r="JYE102" s="9"/>
      <c r="JYF102" s="9"/>
      <c r="JYG102" s="9"/>
      <c r="JYH102" s="9"/>
      <c r="JYI102" s="9"/>
      <c r="JYJ102" s="9"/>
      <c r="JYK102" s="9"/>
      <c r="JYL102" s="9"/>
      <c r="JYM102" s="9"/>
      <c r="JYN102" s="9"/>
      <c r="JYO102" s="9"/>
      <c r="JYP102" s="9"/>
      <c r="JYQ102" s="9"/>
      <c r="JYR102" s="9"/>
      <c r="JYS102" s="9"/>
      <c r="JYT102" s="9"/>
      <c r="JYU102" s="9"/>
      <c r="JYV102" s="9"/>
      <c r="JYW102" s="9"/>
      <c r="JYX102" s="9"/>
      <c r="JYY102" s="9"/>
      <c r="JYZ102" s="9"/>
      <c r="JZA102" s="9"/>
      <c r="JZB102" s="9"/>
      <c r="JZC102" s="9"/>
      <c r="JZD102" s="9"/>
      <c r="JZE102" s="9"/>
      <c r="JZF102" s="9"/>
      <c r="JZG102" s="9"/>
      <c r="JZH102" s="9"/>
      <c r="JZI102" s="9"/>
      <c r="JZJ102" s="9"/>
      <c r="JZK102" s="9"/>
      <c r="JZL102" s="9"/>
      <c r="JZM102" s="9"/>
      <c r="JZN102" s="9"/>
      <c r="JZO102" s="9"/>
      <c r="JZP102" s="9"/>
      <c r="JZQ102" s="9"/>
      <c r="JZR102" s="9"/>
      <c r="JZS102" s="9"/>
      <c r="JZT102" s="9"/>
      <c r="JZU102" s="9"/>
      <c r="JZV102" s="9"/>
      <c r="JZW102" s="9"/>
      <c r="JZX102" s="9"/>
      <c r="JZY102" s="9"/>
      <c r="JZZ102" s="9"/>
      <c r="KAA102" s="9"/>
      <c r="KAB102" s="9"/>
      <c r="KAC102" s="9"/>
      <c r="KAD102" s="9"/>
      <c r="KAE102" s="9"/>
      <c r="KAF102" s="9"/>
      <c r="KAG102" s="9"/>
      <c r="KAH102" s="9"/>
      <c r="KAI102" s="9"/>
      <c r="KAJ102" s="9"/>
      <c r="KAK102" s="9"/>
      <c r="KAL102" s="9"/>
      <c r="KAM102" s="9"/>
      <c r="KAN102" s="9"/>
      <c r="KAO102" s="9"/>
      <c r="KAP102" s="9"/>
      <c r="KAQ102" s="9"/>
      <c r="KAR102" s="9"/>
      <c r="KAS102" s="9"/>
      <c r="KAT102" s="9"/>
      <c r="KAU102" s="9"/>
      <c r="KAV102" s="9"/>
      <c r="KAW102" s="9"/>
      <c r="KAX102" s="9"/>
      <c r="KAY102" s="9"/>
      <c r="KAZ102" s="9"/>
      <c r="KBA102" s="9"/>
      <c r="KBB102" s="9"/>
      <c r="KBC102" s="9"/>
      <c r="KBD102" s="9"/>
      <c r="KBE102" s="9"/>
      <c r="KBF102" s="9"/>
      <c r="KBG102" s="9"/>
      <c r="KBH102" s="9"/>
      <c r="KBI102" s="9"/>
      <c r="KBJ102" s="9"/>
      <c r="KBK102" s="9"/>
      <c r="KBL102" s="9"/>
      <c r="KBM102" s="9"/>
      <c r="KBN102" s="9"/>
      <c r="KBO102" s="9"/>
      <c r="KBP102" s="9"/>
      <c r="KBQ102" s="9"/>
      <c r="KBR102" s="9"/>
      <c r="KBS102" s="9"/>
      <c r="KBT102" s="9"/>
      <c r="KBU102" s="9"/>
      <c r="KBV102" s="9"/>
      <c r="KBW102" s="9"/>
      <c r="KBX102" s="9"/>
      <c r="KBY102" s="9"/>
      <c r="KBZ102" s="9"/>
      <c r="KCA102" s="9"/>
      <c r="KCB102" s="9"/>
      <c r="KCC102" s="9"/>
      <c r="KCD102" s="9"/>
      <c r="KCE102" s="9"/>
      <c r="KCF102" s="9"/>
      <c r="KCG102" s="9"/>
      <c r="KCH102" s="9"/>
      <c r="KCI102" s="9"/>
      <c r="KCJ102" s="9"/>
      <c r="KCK102" s="9"/>
      <c r="KCL102" s="9"/>
      <c r="KCM102" s="9"/>
      <c r="KCN102" s="9"/>
      <c r="KCO102" s="9"/>
      <c r="KCP102" s="9"/>
      <c r="KCQ102" s="9"/>
      <c r="KCR102" s="9"/>
      <c r="KCS102" s="9"/>
      <c r="KCT102" s="9"/>
      <c r="KCU102" s="9"/>
      <c r="KCV102" s="9"/>
      <c r="KCW102" s="9"/>
      <c r="KCX102" s="9"/>
      <c r="KCY102" s="9"/>
      <c r="KCZ102" s="9"/>
      <c r="KDA102" s="9"/>
      <c r="KDB102" s="9"/>
      <c r="KDC102" s="9"/>
      <c r="KDD102" s="9"/>
      <c r="KDE102" s="9"/>
      <c r="KDF102" s="9"/>
      <c r="KDG102" s="9"/>
      <c r="KDH102" s="9"/>
      <c r="KDI102" s="9"/>
      <c r="KDJ102" s="9"/>
      <c r="KDK102" s="9"/>
      <c r="KDL102" s="9"/>
      <c r="KDM102" s="9"/>
      <c r="KDN102" s="9"/>
      <c r="KDO102" s="9"/>
      <c r="KDP102" s="9"/>
      <c r="KDQ102" s="9"/>
      <c r="KDR102" s="9"/>
      <c r="KDS102" s="9"/>
      <c r="KDT102" s="9"/>
      <c r="KDU102" s="9"/>
      <c r="KDV102" s="9"/>
      <c r="KDW102" s="9"/>
      <c r="KDX102" s="9"/>
      <c r="KDY102" s="9"/>
      <c r="KDZ102" s="9"/>
      <c r="KEA102" s="9"/>
      <c r="KEB102" s="9"/>
      <c r="KEC102" s="9"/>
      <c r="KED102" s="9"/>
      <c r="KEE102" s="9"/>
      <c r="KEF102" s="9"/>
      <c r="KEG102" s="9"/>
      <c r="KEH102" s="9"/>
      <c r="KEI102" s="9"/>
      <c r="KEJ102" s="9"/>
      <c r="KEK102" s="9"/>
      <c r="KEL102" s="9"/>
      <c r="KEM102" s="9"/>
      <c r="KEN102" s="9"/>
      <c r="KEO102" s="9"/>
      <c r="KEP102" s="9"/>
      <c r="KEQ102" s="9"/>
      <c r="KER102" s="9"/>
      <c r="KES102" s="9"/>
      <c r="KET102" s="9"/>
      <c r="KEU102" s="9"/>
      <c r="KEV102" s="9"/>
      <c r="KEW102" s="9"/>
      <c r="KEX102" s="9"/>
      <c r="KEY102" s="9"/>
      <c r="KEZ102" s="9"/>
      <c r="KFA102" s="9"/>
      <c r="KFB102" s="9"/>
      <c r="KFC102" s="9"/>
      <c r="KFD102" s="9"/>
      <c r="KFE102" s="9"/>
      <c r="KFF102" s="9"/>
      <c r="KFG102" s="9"/>
      <c r="KFH102" s="9"/>
      <c r="KFI102" s="9"/>
      <c r="KFJ102" s="9"/>
      <c r="KFK102" s="9"/>
      <c r="KFL102" s="9"/>
      <c r="KFM102" s="9"/>
      <c r="KFN102" s="9"/>
      <c r="KFO102" s="9"/>
      <c r="KFP102" s="9"/>
      <c r="KFQ102" s="9"/>
      <c r="KFR102" s="9"/>
      <c r="KFS102" s="9"/>
      <c r="KFT102" s="9"/>
      <c r="KFU102" s="9"/>
      <c r="KFV102" s="9"/>
      <c r="KFW102" s="9"/>
      <c r="KFX102" s="9"/>
      <c r="KFY102" s="9"/>
      <c r="KFZ102" s="9"/>
      <c r="KGA102" s="9"/>
      <c r="KGB102" s="9"/>
      <c r="KGC102" s="9"/>
      <c r="KGD102" s="9"/>
      <c r="KGE102" s="9"/>
      <c r="KGF102" s="9"/>
      <c r="KGG102" s="9"/>
      <c r="KGH102" s="9"/>
      <c r="KGI102" s="9"/>
      <c r="KGJ102" s="9"/>
      <c r="KGK102" s="9"/>
      <c r="KGL102" s="9"/>
      <c r="KGM102" s="9"/>
      <c r="KGN102" s="9"/>
      <c r="KGO102" s="9"/>
      <c r="KGP102" s="9"/>
      <c r="KGQ102" s="9"/>
      <c r="KGR102" s="9"/>
      <c r="KGS102" s="9"/>
      <c r="KGT102" s="9"/>
      <c r="KGU102" s="9"/>
      <c r="KGV102" s="9"/>
      <c r="KGW102" s="9"/>
      <c r="KGX102" s="9"/>
      <c r="KGY102" s="9"/>
      <c r="KGZ102" s="9"/>
      <c r="KHA102" s="9"/>
      <c r="KHB102" s="9"/>
      <c r="KHC102" s="9"/>
      <c r="KHD102" s="9"/>
      <c r="KHE102" s="9"/>
      <c r="KHF102" s="9"/>
      <c r="KHG102" s="9"/>
      <c r="KHH102" s="9"/>
      <c r="KHI102" s="9"/>
      <c r="KHJ102" s="9"/>
      <c r="KHK102" s="9"/>
      <c r="KHL102" s="9"/>
      <c r="KHM102" s="9"/>
      <c r="KHN102" s="9"/>
      <c r="KHO102" s="9"/>
      <c r="KHP102" s="9"/>
      <c r="KHQ102" s="9"/>
      <c r="KHR102" s="9"/>
      <c r="KHS102" s="9"/>
      <c r="KHT102" s="9"/>
      <c r="KHU102" s="9"/>
      <c r="KHV102" s="9"/>
      <c r="KHW102" s="9"/>
      <c r="KHX102" s="9"/>
      <c r="KHY102" s="9"/>
      <c r="KHZ102" s="9"/>
      <c r="KIA102" s="9"/>
      <c r="KIB102" s="9"/>
      <c r="KIC102" s="9"/>
      <c r="KID102" s="9"/>
      <c r="KIE102" s="9"/>
      <c r="KIF102" s="9"/>
      <c r="KIG102" s="9"/>
      <c r="KIH102" s="9"/>
      <c r="KII102" s="9"/>
      <c r="KIJ102" s="9"/>
      <c r="KIK102" s="9"/>
      <c r="KIL102" s="9"/>
      <c r="KIM102" s="9"/>
      <c r="KIN102" s="9"/>
      <c r="KIO102" s="9"/>
      <c r="KIP102" s="9"/>
      <c r="KIQ102" s="9"/>
      <c r="KIR102" s="9"/>
      <c r="KIS102" s="9"/>
      <c r="KIT102" s="9"/>
      <c r="KIU102" s="9"/>
      <c r="KIV102" s="9"/>
      <c r="KIW102" s="9"/>
      <c r="KIX102" s="9"/>
      <c r="KIY102" s="9"/>
      <c r="KIZ102" s="9"/>
      <c r="KJA102" s="9"/>
      <c r="KJB102" s="9"/>
      <c r="KJC102" s="9"/>
      <c r="KJD102" s="9"/>
      <c r="KJE102" s="9"/>
      <c r="KJF102" s="9"/>
      <c r="KJG102" s="9"/>
      <c r="KJH102" s="9"/>
      <c r="KJI102" s="9"/>
      <c r="KJJ102" s="9"/>
      <c r="KJK102" s="9"/>
      <c r="KJL102" s="9"/>
      <c r="KJM102" s="9"/>
      <c r="KJN102" s="9"/>
      <c r="KJO102" s="9"/>
      <c r="KJP102" s="9"/>
      <c r="KJQ102" s="9"/>
      <c r="KJR102" s="9"/>
      <c r="KJS102" s="9"/>
      <c r="KJT102" s="9"/>
      <c r="KJU102" s="9"/>
      <c r="KJV102" s="9"/>
      <c r="KJW102" s="9"/>
      <c r="KJX102" s="9"/>
      <c r="KJY102" s="9"/>
      <c r="KJZ102" s="9"/>
      <c r="KKA102" s="9"/>
      <c r="KKB102" s="9"/>
      <c r="KKC102" s="9"/>
      <c r="KKD102" s="9"/>
      <c r="KKE102" s="9"/>
      <c r="KKF102" s="9"/>
      <c r="KKG102" s="9"/>
      <c r="KKH102" s="9"/>
      <c r="KKI102" s="9"/>
      <c r="KKJ102" s="9"/>
      <c r="KKK102" s="9"/>
      <c r="KKL102" s="9"/>
      <c r="KKM102" s="9"/>
      <c r="KKN102" s="9"/>
      <c r="KKO102" s="9"/>
      <c r="KKP102" s="9"/>
      <c r="KKQ102" s="9"/>
      <c r="KKR102" s="9"/>
      <c r="KKS102" s="9"/>
      <c r="KKT102" s="9"/>
      <c r="KKU102" s="9"/>
      <c r="KKV102" s="9"/>
      <c r="KKW102" s="9"/>
      <c r="KKX102" s="9"/>
      <c r="KKY102" s="9"/>
      <c r="KKZ102" s="9"/>
      <c r="KLA102" s="9"/>
      <c r="KLB102" s="9"/>
      <c r="KLC102" s="9"/>
      <c r="KLD102" s="9"/>
      <c r="KLE102" s="9"/>
      <c r="KLF102" s="9"/>
      <c r="KLG102" s="9"/>
      <c r="KLH102" s="9"/>
      <c r="KLI102" s="9"/>
      <c r="KLJ102" s="9"/>
      <c r="KLK102" s="9"/>
      <c r="KLL102" s="9"/>
      <c r="KLM102" s="9"/>
      <c r="KLN102" s="9"/>
      <c r="KLO102" s="9"/>
      <c r="KLP102" s="9"/>
      <c r="KLQ102" s="9"/>
      <c r="KLR102" s="9"/>
      <c r="KLS102" s="9"/>
      <c r="KLT102" s="9"/>
      <c r="KLU102" s="9"/>
      <c r="KLV102" s="9"/>
      <c r="KLW102" s="9"/>
      <c r="KLX102" s="9"/>
      <c r="KLY102" s="9"/>
      <c r="KLZ102" s="9"/>
      <c r="KMA102" s="9"/>
      <c r="KMB102" s="9"/>
      <c r="KMC102" s="9"/>
      <c r="KMD102" s="9"/>
      <c r="KME102" s="9"/>
      <c r="KMF102" s="9"/>
      <c r="KMG102" s="9"/>
      <c r="KMH102" s="9"/>
      <c r="KMI102" s="9"/>
      <c r="KMJ102" s="9"/>
      <c r="KMK102" s="9"/>
      <c r="KML102" s="9"/>
      <c r="KMM102" s="9"/>
      <c r="KMN102" s="9"/>
      <c r="KMO102" s="9"/>
      <c r="KMP102" s="9"/>
      <c r="KMQ102" s="9"/>
      <c r="KMR102" s="9"/>
      <c r="KMS102" s="9"/>
      <c r="KMT102" s="9"/>
      <c r="KMU102" s="9"/>
      <c r="KMV102" s="9"/>
      <c r="KMW102" s="9"/>
      <c r="KMX102" s="9"/>
      <c r="KMY102" s="9"/>
      <c r="KMZ102" s="9"/>
      <c r="KNA102" s="9"/>
      <c r="KNB102" s="9"/>
      <c r="KNC102" s="9"/>
      <c r="KND102" s="9"/>
      <c r="KNE102" s="9"/>
      <c r="KNF102" s="9"/>
      <c r="KNG102" s="9"/>
      <c r="KNH102" s="9"/>
      <c r="KNI102" s="9"/>
      <c r="KNJ102" s="9"/>
      <c r="KNK102" s="9"/>
      <c r="KNL102" s="9"/>
      <c r="KNM102" s="9"/>
      <c r="KNN102" s="9"/>
      <c r="KNO102" s="9"/>
      <c r="KNP102" s="9"/>
      <c r="KNQ102" s="9"/>
      <c r="KNR102" s="9"/>
      <c r="KNS102" s="9"/>
      <c r="KNT102" s="9"/>
      <c r="KNU102" s="9"/>
      <c r="KNV102" s="9"/>
      <c r="KNW102" s="9"/>
      <c r="KNX102" s="9"/>
      <c r="KNY102" s="9"/>
      <c r="KNZ102" s="9"/>
      <c r="KOA102" s="9"/>
      <c r="KOB102" s="9"/>
      <c r="KOC102" s="9"/>
      <c r="KOD102" s="9"/>
      <c r="KOE102" s="9"/>
      <c r="KOF102" s="9"/>
      <c r="KOG102" s="9"/>
      <c r="KOH102" s="9"/>
      <c r="KOI102" s="9"/>
      <c r="KOJ102" s="9"/>
      <c r="KOK102" s="9"/>
      <c r="KOL102" s="9"/>
      <c r="KOM102" s="9"/>
      <c r="KON102" s="9"/>
      <c r="KOO102" s="9"/>
      <c r="KOP102" s="9"/>
      <c r="KOQ102" s="9"/>
      <c r="KOR102" s="9"/>
      <c r="KOS102" s="9"/>
      <c r="KOT102" s="9"/>
      <c r="KOU102" s="9"/>
      <c r="KOV102" s="9"/>
      <c r="KOW102" s="9"/>
      <c r="KOX102" s="9"/>
      <c r="KOY102" s="9"/>
      <c r="KOZ102" s="9"/>
      <c r="KPA102" s="9"/>
      <c r="KPB102" s="9"/>
      <c r="KPC102" s="9"/>
      <c r="KPD102" s="9"/>
      <c r="KPE102" s="9"/>
      <c r="KPF102" s="9"/>
      <c r="KPG102" s="9"/>
      <c r="KPH102" s="9"/>
      <c r="KPI102" s="9"/>
      <c r="KPJ102" s="9"/>
      <c r="KPK102" s="9"/>
      <c r="KPL102" s="9"/>
      <c r="KPM102" s="9"/>
      <c r="KPN102" s="9"/>
      <c r="KPO102" s="9"/>
      <c r="KPP102" s="9"/>
      <c r="KPQ102" s="9"/>
      <c r="KPR102" s="9"/>
      <c r="KPS102" s="9"/>
      <c r="KPT102" s="9"/>
      <c r="KPU102" s="9"/>
      <c r="KPV102" s="9"/>
      <c r="KPW102" s="9"/>
      <c r="KPX102" s="9"/>
      <c r="KPY102" s="9"/>
      <c r="KPZ102" s="9"/>
      <c r="KQA102" s="9"/>
      <c r="KQB102" s="9"/>
      <c r="KQC102" s="9"/>
      <c r="KQD102" s="9"/>
      <c r="KQE102" s="9"/>
      <c r="KQF102" s="9"/>
      <c r="KQG102" s="9"/>
      <c r="KQH102" s="9"/>
      <c r="KQI102" s="9"/>
      <c r="KQJ102" s="9"/>
      <c r="KQK102" s="9"/>
      <c r="KQL102" s="9"/>
      <c r="KQM102" s="9"/>
      <c r="KQN102" s="9"/>
      <c r="KQO102" s="9"/>
      <c r="KQP102" s="9"/>
      <c r="KQQ102" s="9"/>
      <c r="KQR102" s="9"/>
      <c r="KQS102" s="9"/>
      <c r="KQT102" s="9"/>
      <c r="KQU102" s="9"/>
      <c r="KQV102" s="9"/>
      <c r="KQW102" s="9"/>
      <c r="KQX102" s="9"/>
      <c r="KQY102" s="9"/>
      <c r="KQZ102" s="9"/>
      <c r="KRA102" s="9"/>
      <c r="KRB102" s="9"/>
      <c r="KRC102" s="9"/>
      <c r="KRD102" s="9"/>
      <c r="KRE102" s="9"/>
      <c r="KRF102" s="9"/>
      <c r="KRG102" s="9"/>
      <c r="KRH102" s="9"/>
      <c r="KRI102" s="9"/>
      <c r="KRJ102" s="9"/>
      <c r="KRK102" s="9"/>
      <c r="KRL102" s="9"/>
      <c r="KRM102" s="9"/>
      <c r="KRN102" s="9"/>
      <c r="KRO102" s="9"/>
      <c r="KRP102" s="9"/>
      <c r="KRQ102" s="9"/>
      <c r="KRR102" s="9"/>
      <c r="KRS102" s="9"/>
      <c r="KRT102" s="9"/>
      <c r="KRU102" s="9"/>
      <c r="KRV102" s="9"/>
      <c r="KRW102" s="9"/>
      <c r="KRX102" s="9"/>
      <c r="KRY102" s="9"/>
      <c r="KRZ102" s="9"/>
      <c r="KSA102" s="9"/>
      <c r="KSB102" s="9"/>
      <c r="KSC102" s="9"/>
      <c r="KSD102" s="9"/>
      <c r="KSE102" s="9"/>
      <c r="KSF102" s="9"/>
      <c r="KSG102" s="9"/>
      <c r="KSH102" s="9"/>
      <c r="KSI102" s="9"/>
      <c r="KSJ102" s="9"/>
      <c r="KSK102" s="9"/>
      <c r="KSL102" s="9"/>
      <c r="KSM102" s="9"/>
      <c r="KSN102" s="9"/>
      <c r="KSO102" s="9"/>
      <c r="KSP102" s="9"/>
      <c r="KSQ102" s="9"/>
      <c r="KSR102" s="9"/>
      <c r="KSS102" s="9"/>
      <c r="KST102" s="9"/>
      <c r="KSU102" s="9"/>
      <c r="KSV102" s="9"/>
      <c r="KSW102" s="9"/>
      <c r="KSX102" s="9"/>
      <c r="KSY102" s="9"/>
      <c r="KSZ102" s="9"/>
      <c r="KTA102" s="9"/>
      <c r="KTB102" s="9"/>
      <c r="KTC102" s="9"/>
      <c r="KTD102" s="9"/>
      <c r="KTE102" s="9"/>
      <c r="KTF102" s="9"/>
      <c r="KTG102" s="9"/>
      <c r="KTH102" s="9"/>
      <c r="KTI102" s="9"/>
      <c r="KTJ102" s="9"/>
      <c r="KTK102" s="9"/>
      <c r="KTL102" s="9"/>
      <c r="KTM102" s="9"/>
      <c r="KTN102" s="9"/>
      <c r="KTO102" s="9"/>
      <c r="KTP102" s="9"/>
      <c r="KTQ102" s="9"/>
      <c r="KTR102" s="9"/>
      <c r="KTS102" s="9"/>
      <c r="KTT102" s="9"/>
      <c r="KTU102" s="9"/>
      <c r="KTV102" s="9"/>
      <c r="KTW102" s="9"/>
      <c r="KTX102" s="9"/>
      <c r="KTY102" s="9"/>
      <c r="KTZ102" s="9"/>
      <c r="KUA102" s="9"/>
      <c r="KUB102" s="9"/>
      <c r="KUC102" s="9"/>
      <c r="KUD102" s="9"/>
      <c r="KUE102" s="9"/>
      <c r="KUF102" s="9"/>
      <c r="KUG102" s="9"/>
      <c r="KUH102" s="9"/>
      <c r="KUI102" s="9"/>
      <c r="KUJ102" s="9"/>
      <c r="KUK102" s="9"/>
      <c r="KUL102" s="9"/>
      <c r="KUM102" s="9"/>
      <c r="KUN102" s="9"/>
      <c r="KUO102" s="9"/>
      <c r="KUP102" s="9"/>
      <c r="KUQ102" s="9"/>
      <c r="KUR102" s="9"/>
      <c r="KUS102" s="9"/>
      <c r="KUT102" s="9"/>
      <c r="KUU102" s="9"/>
      <c r="KUV102" s="9"/>
      <c r="KUW102" s="9"/>
      <c r="KUX102" s="9"/>
      <c r="KUY102" s="9"/>
      <c r="KUZ102" s="9"/>
      <c r="KVA102" s="9"/>
      <c r="KVB102" s="9"/>
      <c r="KVC102" s="9"/>
      <c r="KVD102" s="9"/>
      <c r="KVE102" s="9"/>
      <c r="KVF102" s="9"/>
      <c r="KVG102" s="9"/>
      <c r="KVH102" s="9"/>
      <c r="KVI102" s="9"/>
      <c r="KVJ102" s="9"/>
      <c r="KVK102" s="9"/>
      <c r="KVL102" s="9"/>
      <c r="KVM102" s="9"/>
      <c r="KVN102" s="9"/>
      <c r="KVO102" s="9"/>
      <c r="KVP102" s="9"/>
      <c r="KVQ102" s="9"/>
      <c r="KVR102" s="9"/>
      <c r="KVS102" s="9"/>
      <c r="KVT102" s="9"/>
      <c r="KVU102" s="9"/>
      <c r="KVV102" s="9"/>
      <c r="KVW102" s="9"/>
      <c r="KVX102" s="9"/>
      <c r="KVY102" s="9"/>
      <c r="KVZ102" s="9"/>
      <c r="KWA102" s="9"/>
      <c r="KWB102" s="9"/>
      <c r="KWC102" s="9"/>
      <c r="KWD102" s="9"/>
      <c r="KWE102" s="9"/>
      <c r="KWF102" s="9"/>
      <c r="KWG102" s="9"/>
      <c r="KWH102" s="9"/>
      <c r="KWI102" s="9"/>
      <c r="KWJ102" s="9"/>
      <c r="KWK102" s="9"/>
      <c r="KWL102" s="9"/>
      <c r="KWM102" s="9"/>
      <c r="KWN102" s="9"/>
      <c r="KWO102" s="9"/>
      <c r="KWP102" s="9"/>
      <c r="KWQ102" s="9"/>
      <c r="KWR102" s="9"/>
      <c r="KWS102" s="9"/>
      <c r="KWT102" s="9"/>
      <c r="KWU102" s="9"/>
      <c r="KWV102" s="9"/>
      <c r="KWW102" s="9"/>
      <c r="KWX102" s="9"/>
      <c r="KWY102" s="9"/>
      <c r="KWZ102" s="9"/>
      <c r="KXA102" s="9"/>
      <c r="KXB102" s="9"/>
      <c r="KXC102" s="9"/>
      <c r="KXD102" s="9"/>
      <c r="KXE102" s="9"/>
      <c r="KXF102" s="9"/>
      <c r="KXG102" s="9"/>
      <c r="KXH102" s="9"/>
      <c r="KXI102" s="9"/>
      <c r="KXJ102" s="9"/>
      <c r="KXK102" s="9"/>
      <c r="KXL102" s="9"/>
      <c r="KXM102" s="9"/>
      <c r="KXN102" s="9"/>
      <c r="KXO102" s="9"/>
      <c r="KXP102" s="9"/>
      <c r="KXQ102" s="9"/>
      <c r="KXR102" s="9"/>
      <c r="KXS102" s="9"/>
      <c r="KXT102" s="9"/>
      <c r="KXU102" s="9"/>
      <c r="KXV102" s="9"/>
      <c r="KXW102" s="9"/>
      <c r="KXX102" s="9"/>
      <c r="KXY102" s="9"/>
      <c r="KXZ102" s="9"/>
      <c r="KYA102" s="9"/>
      <c r="KYB102" s="9"/>
      <c r="KYC102" s="9"/>
      <c r="KYD102" s="9"/>
      <c r="KYE102" s="9"/>
      <c r="KYF102" s="9"/>
      <c r="KYG102" s="9"/>
      <c r="KYH102" s="9"/>
      <c r="KYI102" s="9"/>
      <c r="KYJ102" s="9"/>
      <c r="KYK102" s="9"/>
      <c r="KYL102" s="9"/>
      <c r="KYM102" s="9"/>
      <c r="KYN102" s="9"/>
      <c r="KYO102" s="9"/>
      <c r="KYP102" s="9"/>
      <c r="KYQ102" s="9"/>
      <c r="KYR102" s="9"/>
      <c r="KYS102" s="9"/>
      <c r="KYT102" s="9"/>
      <c r="KYU102" s="9"/>
      <c r="KYV102" s="9"/>
      <c r="KYW102" s="9"/>
      <c r="KYX102" s="9"/>
      <c r="KYY102" s="9"/>
      <c r="KYZ102" s="9"/>
      <c r="KZA102" s="9"/>
      <c r="KZB102" s="9"/>
      <c r="KZC102" s="9"/>
      <c r="KZD102" s="9"/>
      <c r="KZE102" s="9"/>
      <c r="KZF102" s="9"/>
      <c r="KZG102" s="9"/>
      <c r="KZH102" s="9"/>
      <c r="KZI102" s="9"/>
      <c r="KZJ102" s="9"/>
      <c r="KZK102" s="9"/>
      <c r="KZL102" s="9"/>
      <c r="KZM102" s="9"/>
      <c r="KZN102" s="9"/>
      <c r="KZO102" s="9"/>
      <c r="KZP102" s="9"/>
      <c r="KZQ102" s="9"/>
      <c r="KZR102" s="9"/>
      <c r="KZS102" s="9"/>
      <c r="KZT102" s="9"/>
      <c r="KZU102" s="9"/>
      <c r="KZV102" s="9"/>
      <c r="KZW102" s="9"/>
      <c r="KZX102" s="9"/>
      <c r="KZY102" s="9"/>
      <c r="KZZ102" s="9"/>
      <c r="LAA102" s="9"/>
      <c r="LAB102" s="9"/>
      <c r="LAC102" s="9"/>
      <c r="LAD102" s="9"/>
      <c r="LAE102" s="9"/>
      <c r="LAF102" s="9"/>
      <c r="LAG102" s="9"/>
      <c r="LAH102" s="9"/>
      <c r="LAI102" s="9"/>
      <c r="LAJ102" s="9"/>
      <c r="LAK102" s="9"/>
      <c r="LAL102" s="9"/>
      <c r="LAM102" s="9"/>
      <c r="LAN102" s="9"/>
      <c r="LAO102" s="9"/>
      <c r="LAP102" s="9"/>
      <c r="LAQ102" s="9"/>
      <c r="LAR102" s="9"/>
      <c r="LAS102" s="9"/>
      <c r="LAT102" s="9"/>
      <c r="LAU102" s="9"/>
      <c r="LAV102" s="9"/>
      <c r="LAW102" s="9"/>
      <c r="LAX102" s="9"/>
      <c r="LAY102" s="9"/>
      <c r="LAZ102" s="9"/>
      <c r="LBA102" s="9"/>
      <c r="LBB102" s="9"/>
      <c r="LBC102" s="9"/>
      <c r="LBD102" s="9"/>
      <c r="LBE102" s="9"/>
      <c r="LBF102" s="9"/>
      <c r="LBG102" s="9"/>
      <c r="LBH102" s="9"/>
      <c r="LBI102" s="9"/>
      <c r="LBJ102" s="9"/>
      <c r="LBK102" s="9"/>
      <c r="LBL102" s="9"/>
      <c r="LBM102" s="9"/>
      <c r="LBN102" s="9"/>
      <c r="LBO102" s="9"/>
      <c r="LBP102" s="9"/>
      <c r="LBQ102" s="9"/>
      <c r="LBR102" s="9"/>
      <c r="LBS102" s="9"/>
      <c r="LBT102" s="9"/>
      <c r="LBU102" s="9"/>
      <c r="LBV102" s="9"/>
      <c r="LBW102" s="9"/>
      <c r="LBX102" s="9"/>
      <c r="LBY102" s="9"/>
      <c r="LBZ102" s="9"/>
      <c r="LCA102" s="9"/>
      <c r="LCB102" s="9"/>
      <c r="LCC102" s="9"/>
      <c r="LCD102" s="9"/>
      <c r="LCE102" s="9"/>
      <c r="LCF102" s="9"/>
      <c r="LCG102" s="9"/>
      <c r="LCH102" s="9"/>
      <c r="LCI102" s="9"/>
      <c r="LCJ102" s="9"/>
      <c r="LCK102" s="9"/>
      <c r="LCL102" s="9"/>
      <c r="LCM102" s="9"/>
      <c r="LCN102" s="9"/>
      <c r="LCO102" s="9"/>
      <c r="LCP102" s="9"/>
      <c r="LCQ102" s="9"/>
      <c r="LCR102" s="9"/>
      <c r="LCS102" s="9"/>
      <c r="LCT102" s="9"/>
      <c r="LCU102" s="9"/>
      <c r="LCV102" s="9"/>
      <c r="LCW102" s="9"/>
      <c r="LCX102" s="9"/>
      <c r="LCY102" s="9"/>
      <c r="LCZ102" s="9"/>
      <c r="LDA102" s="9"/>
      <c r="LDB102" s="9"/>
      <c r="LDC102" s="9"/>
      <c r="LDD102" s="9"/>
      <c r="LDE102" s="9"/>
      <c r="LDF102" s="9"/>
      <c r="LDG102" s="9"/>
      <c r="LDH102" s="9"/>
      <c r="LDI102" s="9"/>
      <c r="LDJ102" s="9"/>
      <c r="LDK102" s="9"/>
      <c r="LDL102" s="9"/>
      <c r="LDM102" s="9"/>
      <c r="LDN102" s="9"/>
      <c r="LDO102" s="9"/>
      <c r="LDP102" s="9"/>
      <c r="LDQ102" s="9"/>
      <c r="LDR102" s="9"/>
      <c r="LDS102" s="9"/>
      <c r="LDT102" s="9"/>
      <c r="LDU102" s="9"/>
      <c r="LDV102" s="9"/>
      <c r="LDW102" s="9"/>
      <c r="LDX102" s="9"/>
      <c r="LDY102" s="9"/>
      <c r="LDZ102" s="9"/>
      <c r="LEA102" s="9"/>
      <c r="LEB102" s="9"/>
      <c r="LEC102" s="9"/>
      <c r="LED102" s="9"/>
      <c r="LEE102" s="9"/>
      <c r="LEF102" s="9"/>
      <c r="LEG102" s="9"/>
      <c r="LEH102" s="9"/>
      <c r="LEI102" s="9"/>
      <c r="LEJ102" s="9"/>
      <c r="LEK102" s="9"/>
      <c r="LEL102" s="9"/>
      <c r="LEM102" s="9"/>
      <c r="LEN102" s="9"/>
      <c r="LEO102" s="9"/>
      <c r="LEP102" s="9"/>
      <c r="LEQ102" s="9"/>
      <c r="LER102" s="9"/>
      <c r="LES102" s="9"/>
      <c r="LET102" s="9"/>
      <c r="LEU102" s="9"/>
      <c r="LEV102" s="9"/>
      <c r="LEW102" s="9"/>
      <c r="LEX102" s="9"/>
      <c r="LEY102" s="9"/>
      <c r="LEZ102" s="9"/>
      <c r="LFA102" s="9"/>
      <c r="LFB102" s="9"/>
      <c r="LFC102" s="9"/>
      <c r="LFD102" s="9"/>
      <c r="LFE102" s="9"/>
      <c r="LFF102" s="9"/>
      <c r="LFG102" s="9"/>
      <c r="LFH102" s="9"/>
      <c r="LFI102" s="9"/>
      <c r="LFJ102" s="9"/>
      <c r="LFK102" s="9"/>
      <c r="LFL102" s="9"/>
      <c r="LFM102" s="9"/>
      <c r="LFN102" s="9"/>
      <c r="LFO102" s="9"/>
      <c r="LFP102" s="9"/>
      <c r="LFQ102" s="9"/>
      <c r="LFR102" s="9"/>
      <c r="LFS102" s="9"/>
      <c r="LFT102" s="9"/>
      <c r="LFU102" s="9"/>
      <c r="LFV102" s="9"/>
      <c r="LFW102" s="9"/>
      <c r="LFX102" s="9"/>
      <c r="LFY102" s="9"/>
      <c r="LFZ102" s="9"/>
      <c r="LGA102" s="9"/>
      <c r="LGB102" s="9"/>
      <c r="LGC102" s="9"/>
      <c r="LGD102" s="9"/>
      <c r="LGE102" s="9"/>
      <c r="LGF102" s="9"/>
      <c r="LGG102" s="9"/>
      <c r="LGH102" s="9"/>
      <c r="LGI102" s="9"/>
      <c r="LGJ102" s="9"/>
      <c r="LGK102" s="9"/>
      <c r="LGL102" s="9"/>
      <c r="LGM102" s="9"/>
      <c r="LGN102" s="9"/>
      <c r="LGO102" s="9"/>
      <c r="LGP102" s="9"/>
      <c r="LGQ102" s="9"/>
      <c r="LGR102" s="9"/>
      <c r="LGS102" s="9"/>
      <c r="LGT102" s="9"/>
      <c r="LGU102" s="9"/>
      <c r="LGV102" s="9"/>
      <c r="LGW102" s="9"/>
      <c r="LGX102" s="9"/>
      <c r="LGY102" s="9"/>
      <c r="LGZ102" s="9"/>
      <c r="LHA102" s="9"/>
      <c r="LHB102" s="9"/>
      <c r="LHC102" s="9"/>
      <c r="LHD102" s="9"/>
      <c r="LHE102" s="9"/>
      <c r="LHF102" s="9"/>
      <c r="LHG102" s="9"/>
      <c r="LHH102" s="9"/>
      <c r="LHI102" s="9"/>
      <c r="LHJ102" s="9"/>
      <c r="LHK102" s="9"/>
      <c r="LHL102" s="9"/>
      <c r="LHM102" s="9"/>
      <c r="LHN102" s="9"/>
      <c r="LHO102" s="9"/>
      <c r="LHP102" s="9"/>
      <c r="LHQ102" s="9"/>
      <c r="LHR102" s="9"/>
      <c r="LHS102" s="9"/>
      <c r="LHT102" s="9"/>
      <c r="LHU102" s="9"/>
      <c r="LHV102" s="9"/>
      <c r="LHW102" s="9"/>
      <c r="LHX102" s="9"/>
      <c r="LHY102" s="9"/>
      <c r="LHZ102" s="9"/>
      <c r="LIA102" s="9"/>
      <c r="LIB102" s="9"/>
      <c r="LIC102" s="9"/>
      <c r="LID102" s="9"/>
      <c r="LIE102" s="9"/>
      <c r="LIF102" s="9"/>
      <c r="LIG102" s="9"/>
      <c r="LIH102" s="9"/>
      <c r="LII102" s="9"/>
      <c r="LIJ102" s="9"/>
      <c r="LIK102" s="9"/>
      <c r="LIL102" s="9"/>
      <c r="LIM102" s="9"/>
      <c r="LIN102" s="9"/>
      <c r="LIO102" s="9"/>
      <c r="LIP102" s="9"/>
      <c r="LIQ102" s="9"/>
      <c r="LIR102" s="9"/>
      <c r="LIS102" s="9"/>
      <c r="LIT102" s="9"/>
      <c r="LIU102" s="9"/>
      <c r="LIV102" s="9"/>
      <c r="LIW102" s="9"/>
      <c r="LIX102" s="9"/>
      <c r="LIY102" s="9"/>
      <c r="LIZ102" s="9"/>
      <c r="LJA102" s="9"/>
      <c r="LJB102" s="9"/>
      <c r="LJC102" s="9"/>
      <c r="LJD102" s="9"/>
      <c r="LJE102" s="9"/>
      <c r="LJF102" s="9"/>
      <c r="LJG102" s="9"/>
      <c r="LJH102" s="9"/>
      <c r="LJI102" s="9"/>
      <c r="LJJ102" s="9"/>
      <c r="LJK102" s="9"/>
      <c r="LJL102" s="9"/>
      <c r="LJM102" s="9"/>
      <c r="LJN102" s="9"/>
      <c r="LJO102" s="9"/>
      <c r="LJP102" s="9"/>
      <c r="LJQ102" s="9"/>
      <c r="LJR102" s="9"/>
      <c r="LJS102" s="9"/>
      <c r="LJT102" s="9"/>
      <c r="LJU102" s="9"/>
      <c r="LJV102" s="9"/>
      <c r="LJW102" s="9"/>
      <c r="LJX102" s="9"/>
      <c r="LJY102" s="9"/>
      <c r="LJZ102" s="9"/>
      <c r="LKA102" s="9"/>
      <c r="LKB102" s="9"/>
      <c r="LKC102" s="9"/>
      <c r="LKD102" s="9"/>
      <c r="LKE102" s="9"/>
      <c r="LKF102" s="9"/>
      <c r="LKG102" s="9"/>
      <c r="LKH102" s="9"/>
      <c r="LKI102" s="9"/>
      <c r="LKJ102" s="9"/>
      <c r="LKK102" s="9"/>
      <c r="LKL102" s="9"/>
      <c r="LKM102" s="9"/>
      <c r="LKN102" s="9"/>
      <c r="LKO102" s="9"/>
      <c r="LKP102" s="9"/>
      <c r="LKQ102" s="9"/>
      <c r="LKR102" s="9"/>
      <c r="LKS102" s="9"/>
      <c r="LKT102" s="9"/>
      <c r="LKU102" s="9"/>
      <c r="LKV102" s="9"/>
      <c r="LKW102" s="9"/>
      <c r="LKX102" s="9"/>
      <c r="LKY102" s="9"/>
      <c r="LKZ102" s="9"/>
      <c r="LLA102" s="9"/>
      <c r="LLB102" s="9"/>
      <c r="LLC102" s="9"/>
      <c r="LLD102" s="9"/>
      <c r="LLE102" s="9"/>
      <c r="LLF102" s="9"/>
      <c r="LLG102" s="9"/>
      <c r="LLH102" s="9"/>
      <c r="LLI102" s="9"/>
      <c r="LLJ102" s="9"/>
      <c r="LLK102" s="9"/>
      <c r="LLL102" s="9"/>
      <c r="LLM102" s="9"/>
      <c r="LLN102" s="9"/>
      <c r="LLO102" s="9"/>
      <c r="LLP102" s="9"/>
      <c r="LLQ102" s="9"/>
      <c r="LLR102" s="9"/>
      <c r="LLS102" s="9"/>
      <c r="LLT102" s="9"/>
      <c r="LLU102" s="9"/>
      <c r="LLV102" s="9"/>
      <c r="LLW102" s="9"/>
      <c r="LLX102" s="9"/>
      <c r="LLY102" s="9"/>
      <c r="LLZ102" s="9"/>
      <c r="LMA102" s="9"/>
      <c r="LMB102" s="9"/>
      <c r="LMC102" s="9"/>
      <c r="LMD102" s="9"/>
      <c r="LME102" s="9"/>
      <c r="LMF102" s="9"/>
      <c r="LMG102" s="9"/>
      <c r="LMH102" s="9"/>
      <c r="LMI102" s="9"/>
      <c r="LMJ102" s="9"/>
      <c r="LMK102" s="9"/>
      <c r="LML102" s="9"/>
      <c r="LMM102" s="9"/>
      <c r="LMN102" s="9"/>
      <c r="LMO102" s="9"/>
      <c r="LMP102" s="9"/>
      <c r="LMQ102" s="9"/>
      <c r="LMR102" s="9"/>
      <c r="LMS102" s="9"/>
      <c r="LMT102" s="9"/>
      <c r="LMU102" s="9"/>
      <c r="LMV102" s="9"/>
      <c r="LMW102" s="9"/>
      <c r="LMX102" s="9"/>
      <c r="LMY102" s="9"/>
      <c r="LMZ102" s="9"/>
      <c r="LNA102" s="9"/>
      <c r="LNB102" s="9"/>
      <c r="LNC102" s="9"/>
      <c r="LND102" s="9"/>
      <c r="LNE102" s="9"/>
      <c r="LNF102" s="9"/>
      <c r="LNG102" s="9"/>
      <c r="LNH102" s="9"/>
      <c r="LNI102" s="9"/>
      <c r="LNJ102" s="9"/>
      <c r="LNK102" s="9"/>
      <c r="LNL102" s="9"/>
      <c r="LNM102" s="9"/>
      <c r="LNN102" s="9"/>
      <c r="LNO102" s="9"/>
      <c r="LNP102" s="9"/>
      <c r="LNQ102" s="9"/>
      <c r="LNR102" s="9"/>
      <c r="LNS102" s="9"/>
      <c r="LNT102" s="9"/>
      <c r="LNU102" s="9"/>
      <c r="LNV102" s="9"/>
      <c r="LNW102" s="9"/>
      <c r="LNX102" s="9"/>
      <c r="LNY102" s="9"/>
      <c r="LNZ102" s="9"/>
      <c r="LOA102" s="9"/>
      <c r="LOB102" s="9"/>
      <c r="LOC102" s="9"/>
      <c r="LOD102" s="9"/>
      <c r="LOE102" s="9"/>
      <c r="LOF102" s="9"/>
      <c r="LOG102" s="9"/>
      <c r="LOH102" s="9"/>
      <c r="LOI102" s="9"/>
      <c r="LOJ102" s="9"/>
      <c r="LOK102" s="9"/>
      <c r="LOL102" s="9"/>
      <c r="LOM102" s="9"/>
      <c r="LON102" s="9"/>
      <c r="LOO102" s="9"/>
      <c r="LOP102" s="9"/>
      <c r="LOQ102" s="9"/>
      <c r="LOR102" s="9"/>
      <c r="LOS102" s="9"/>
      <c r="LOT102" s="9"/>
      <c r="LOU102" s="9"/>
      <c r="LOV102" s="9"/>
      <c r="LOW102" s="9"/>
      <c r="LOX102" s="9"/>
      <c r="LOY102" s="9"/>
      <c r="LOZ102" s="9"/>
      <c r="LPA102" s="9"/>
      <c r="LPB102" s="9"/>
      <c r="LPC102" s="9"/>
      <c r="LPD102" s="9"/>
      <c r="LPE102" s="9"/>
      <c r="LPF102" s="9"/>
      <c r="LPG102" s="9"/>
      <c r="LPH102" s="9"/>
      <c r="LPI102" s="9"/>
      <c r="LPJ102" s="9"/>
      <c r="LPK102" s="9"/>
      <c r="LPL102" s="9"/>
      <c r="LPM102" s="9"/>
      <c r="LPN102" s="9"/>
      <c r="LPO102" s="9"/>
      <c r="LPP102" s="9"/>
      <c r="LPQ102" s="9"/>
      <c r="LPR102" s="9"/>
      <c r="LPS102" s="9"/>
      <c r="LPT102" s="9"/>
      <c r="LPU102" s="9"/>
      <c r="LPV102" s="9"/>
      <c r="LPW102" s="9"/>
      <c r="LPX102" s="9"/>
      <c r="LPY102" s="9"/>
      <c r="LPZ102" s="9"/>
      <c r="LQA102" s="9"/>
      <c r="LQB102" s="9"/>
      <c r="LQC102" s="9"/>
      <c r="LQD102" s="9"/>
      <c r="LQE102" s="9"/>
      <c r="LQF102" s="9"/>
      <c r="LQG102" s="9"/>
      <c r="LQH102" s="9"/>
      <c r="LQI102" s="9"/>
      <c r="LQJ102" s="9"/>
      <c r="LQK102" s="9"/>
      <c r="LQL102" s="9"/>
      <c r="LQM102" s="9"/>
      <c r="LQN102" s="9"/>
      <c r="LQO102" s="9"/>
      <c r="LQP102" s="9"/>
      <c r="LQQ102" s="9"/>
      <c r="LQR102" s="9"/>
      <c r="LQS102" s="9"/>
      <c r="LQT102" s="9"/>
      <c r="LQU102" s="9"/>
      <c r="LQV102" s="9"/>
      <c r="LQW102" s="9"/>
      <c r="LQX102" s="9"/>
      <c r="LQY102" s="9"/>
      <c r="LQZ102" s="9"/>
      <c r="LRA102" s="9"/>
      <c r="LRB102" s="9"/>
      <c r="LRC102" s="9"/>
      <c r="LRD102" s="9"/>
      <c r="LRE102" s="9"/>
      <c r="LRF102" s="9"/>
      <c r="LRG102" s="9"/>
      <c r="LRH102" s="9"/>
      <c r="LRI102" s="9"/>
      <c r="LRJ102" s="9"/>
      <c r="LRK102" s="9"/>
      <c r="LRL102" s="9"/>
      <c r="LRM102" s="9"/>
      <c r="LRN102" s="9"/>
      <c r="LRO102" s="9"/>
      <c r="LRP102" s="9"/>
      <c r="LRQ102" s="9"/>
      <c r="LRR102" s="9"/>
      <c r="LRS102" s="9"/>
      <c r="LRT102" s="9"/>
      <c r="LRU102" s="9"/>
      <c r="LRV102" s="9"/>
      <c r="LRW102" s="9"/>
      <c r="LRX102" s="9"/>
      <c r="LRY102" s="9"/>
      <c r="LRZ102" s="9"/>
      <c r="LSA102" s="9"/>
      <c r="LSB102" s="9"/>
      <c r="LSC102" s="9"/>
      <c r="LSD102" s="9"/>
      <c r="LSE102" s="9"/>
      <c r="LSF102" s="9"/>
      <c r="LSG102" s="9"/>
      <c r="LSH102" s="9"/>
      <c r="LSI102" s="9"/>
      <c r="LSJ102" s="9"/>
      <c r="LSK102" s="9"/>
      <c r="LSL102" s="9"/>
      <c r="LSM102" s="9"/>
      <c r="LSN102" s="9"/>
      <c r="LSO102" s="9"/>
      <c r="LSP102" s="9"/>
      <c r="LSQ102" s="9"/>
      <c r="LSR102" s="9"/>
      <c r="LSS102" s="9"/>
      <c r="LST102" s="9"/>
      <c r="LSU102" s="9"/>
      <c r="LSV102" s="9"/>
      <c r="LSW102" s="9"/>
      <c r="LSX102" s="9"/>
      <c r="LSY102" s="9"/>
      <c r="LSZ102" s="9"/>
      <c r="LTA102" s="9"/>
      <c r="LTB102" s="9"/>
      <c r="LTC102" s="9"/>
      <c r="LTD102" s="9"/>
      <c r="LTE102" s="9"/>
      <c r="LTF102" s="9"/>
      <c r="LTG102" s="9"/>
      <c r="LTH102" s="9"/>
      <c r="LTI102" s="9"/>
      <c r="LTJ102" s="9"/>
      <c r="LTK102" s="9"/>
      <c r="LTL102" s="9"/>
      <c r="LTM102" s="9"/>
      <c r="LTN102" s="9"/>
      <c r="LTO102" s="9"/>
      <c r="LTP102" s="9"/>
      <c r="LTQ102" s="9"/>
      <c r="LTR102" s="9"/>
      <c r="LTS102" s="9"/>
      <c r="LTT102" s="9"/>
      <c r="LTU102" s="9"/>
      <c r="LTV102" s="9"/>
      <c r="LTW102" s="9"/>
      <c r="LTX102" s="9"/>
      <c r="LTY102" s="9"/>
      <c r="LTZ102" s="9"/>
      <c r="LUA102" s="9"/>
      <c r="LUB102" s="9"/>
      <c r="LUC102" s="9"/>
      <c r="LUD102" s="9"/>
      <c r="LUE102" s="9"/>
      <c r="LUF102" s="9"/>
      <c r="LUG102" s="9"/>
      <c r="LUH102" s="9"/>
      <c r="LUI102" s="9"/>
      <c r="LUJ102" s="9"/>
      <c r="LUK102" s="9"/>
      <c r="LUL102" s="9"/>
      <c r="LUM102" s="9"/>
      <c r="LUN102" s="9"/>
      <c r="LUO102" s="9"/>
      <c r="LUP102" s="9"/>
      <c r="LUQ102" s="9"/>
      <c r="LUR102" s="9"/>
      <c r="LUS102" s="9"/>
      <c r="LUT102" s="9"/>
      <c r="LUU102" s="9"/>
      <c r="LUV102" s="9"/>
      <c r="LUW102" s="9"/>
      <c r="LUX102" s="9"/>
      <c r="LUY102" s="9"/>
      <c r="LUZ102" s="9"/>
      <c r="LVA102" s="9"/>
      <c r="LVB102" s="9"/>
      <c r="LVC102" s="9"/>
      <c r="LVD102" s="9"/>
      <c r="LVE102" s="9"/>
      <c r="LVF102" s="9"/>
      <c r="LVG102" s="9"/>
      <c r="LVH102" s="9"/>
      <c r="LVI102" s="9"/>
      <c r="LVJ102" s="9"/>
      <c r="LVK102" s="9"/>
      <c r="LVL102" s="9"/>
      <c r="LVM102" s="9"/>
      <c r="LVN102" s="9"/>
      <c r="LVO102" s="9"/>
      <c r="LVP102" s="9"/>
      <c r="LVQ102" s="9"/>
      <c r="LVR102" s="9"/>
      <c r="LVS102" s="9"/>
      <c r="LVT102" s="9"/>
      <c r="LVU102" s="9"/>
      <c r="LVV102" s="9"/>
      <c r="LVW102" s="9"/>
      <c r="LVX102" s="9"/>
      <c r="LVY102" s="9"/>
      <c r="LVZ102" s="9"/>
      <c r="LWA102" s="9"/>
      <c r="LWB102" s="9"/>
      <c r="LWC102" s="9"/>
      <c r="LWD102" s="9"/>
      <c r="LWE102" s="9"/>
      <c r="LWF102" s="9"/>
      <c r="LWG102" s="9"/>
      <c r="LWH102" s="9"/>
      <c r="LWI102" s="9"/>
      <c r="LWJ102" s="9"/>
      <c r="LWK102" s="9"/>
      <c r="LWL102" s="9"/>
      <c r="LWM102" s="9"/>
      <c r="LWN102" s="9"/>
      <c r="LWO102" s="9"/>
      <c r="LWP102" s="9"/>
      <c r="LWQ102" s="9"/>
      <c r="LWR102" s="9"/>
      <c r="LWS102" s="9"/>
      <c r="LWT102" s="9"/>
      <c r="LWU102" s="9"/>
      <c r="LWV102" s="9"/>
      <c r="LWW102" s="9"/>
      <c r="LWX102" s="9"/>
      <c r="LWY102" s="9"/>
      <c r="LWZ102" s="9"/>
      <c r="LXA102" s="9"/>
      <c r="LXB102" s="9"/>
      <c r="LXC102" s="9"/>
      <c r="LXD102" s="9"/>
      <c r="LXE102" s="9"/>
      <c r="LXF102" s="9"/>
      <c r="LXG102" s="9"/>
      <c r="LXH102" s="9"/>
      <c r="LXI102" s="9"/>
      <c r="LXJ102" s="9"/>
      <c r="LXK102" s="9"/>
      <c r="LXL102" s="9"/>
      <c r="LXM102" s="9"/>
      <c r="LXN102" s="9"/>
      <c r="LXO102" s="9"/>
      <c r="LXP102" s="9"/>
      <c r="LXQ102" s="9"/>
      <c r="LXR102" s="9"/>
      <c r="LXS102" s="9"/>
      <c r="LXT102" s="9"/>
      <c r="LXU102" s="9"/>
      <c r="LXV102" s="9"/>
      <c r="LXW102" s="9"/>
      <c r="LXX102" s="9"/>
      <c r="LXY102" s="9"/>
      <c r="LXZ102" s="9"/>
      <c r="LYA102" s="9"/>
      <c r="LYB102" s="9"/>
      <c r="LYC102" s="9"/>
      <c r="LYD102" s="9"/>
      <c r="LYE102" s="9"/>
      <c r="LYF102" s="9"/>
      <c r="LYG102" s="9"/>
      <c r="LYH102" s="9"/>
      <c r="LYI102" s="9"/>
      <c r="LYJ102" s="9"/>
      <c r="LYK102" s="9"/>
      <c r="LYL102" s="9"/>
      <c r="LYM102" s="9"/>
      <c r="LYN102" s="9"/>
      <c r="LYO102" s="9"/>
      <c r="LYP102" s="9"/>
      <c r="LYQ102" s="9"/>
      <c r="LYR102" s="9"/>
      <c r="LYS102" s="9"/>
      <c r="LYT102" s="9"/>
      <c r="LYU102" s="9"/>
      <c r="LYV102" s="9"/>
      <c r="LYW102" s="9"/>
      <c r="LYX102" s="9"/>
      <c r="LYY102" s="9"/>
      <c r="LYZ102" s="9"/>
      <c r="LZA102" s="9"/>
      <c r="LZB102" s="9"/>
      <c r="LZC102" s="9"/>
      <c r="LZD102" s="9"/>
      <c r="LZE102" s="9"/>
      <c r="LZF102" s="9"/>
      <c r="LZG102" s="9"/>
      <c r="LZH102" s="9"/>
      <c r="LZI102" s="9"/>
      <c r="LZJ102" s="9"/>
      <c r="LZK102" s="9"/>
      <c r="LZL102" s="9"/>
      <c r="LZM102" s="9"/>
      <c r="LZN102" s="9"/>
      <c r="LZO102" s="9"/>
      <c r="LZP102" s="9"/>
      <c r="LZQ102" s="9"/>
      <c r="LZR102" s="9"/>
      <c r="LZS102" s="9"/>
      <c r="LZT102" s="9"/>
      <c r="LZU102" s="9"/>
      <c r="LZV102" s="9"/>
      <c r="LZW102" s="9"/>
      <c r="LZX102" s="9"/>
      <c r="LZY102" s="9"/>
      <c r="LZZ102" s="9"/>
      <c r="MAA102" s="9"/>
      <c r="MAB102" s="9"/>
      <c r="MAC102" s="9"/>
      <c r="MAD102" s="9"/>
      <c r="MAE102" s="9"/>
      <c r="MAF102" s="9"/>
      <c r="MAG102" s="9"/>
      <c r="MAH102" s="9"/>
      <c r="MAI102" s="9"/>
      <c r="MAJ102" s="9"/>
      <c r="MAK102" s="9"/>
      <c r="MAL102" s="9"/>
      <c r="MAM102" s="9"/>
      <c r="MAN102" s="9"/>
      <c r="MAO102" s="9"/>
      <c r="MAP102" s="9"/>
      <c r="MAQ102" s="9"/>
      <c r="MAR102" s="9"/>
      <c r="MAS102" s="9"/>
      <c r="MAT102" s="9"/>
      <c r="MAU102" s="9"/>
      <c r="MAV102" s="9"/>
      <c r="MAW102" s="9"/>
      <c r="MAX102" s="9"/>
      <c r="MAY102" s="9"/>
      <c r="MAZ102" s="9"/>
      <c r="MBA102" s="9"/>
      <c r="MBB102" s="9"/>
      <c r="MBC102" s="9"/>
      <c r="MBD102" s="9"/>
      <c r="MBE102" s="9"/>
      <c r="MBF102" s="9"/>
      <c r="MBG102" s="9"/>
      <c r="MBH102" s="9"/>
      <c r="MBI102" s="9"/>
      <c r="MBJ102" s="9"/>
      <c r="MBK102" s="9"/>
      <c r="MBL102" s="9"/>
      <c r="MBM102" s="9"/>
      <c r="MBN102" s="9"/>
      <c r="MBO102" s="9"/>
      <c r="MBP102" s="9"/>
      <c r="MBQ102" s="9"/>
      <c r="MBR102" s="9"/>
      <c r="MBS102" s="9"/>
      <c r="MBT102" s="9"/>
      <c r="MBU102" s="9"/>
      <c r="MBV102" s="9"/>
      <c r="MBW102" s="9"/>
      <c r="MBX102" s="9"/>
      <c r="MBY102" s="9"/>
      <c r="MBZ102" s="9"/>
      <c r="MCA102" s="9"/>
      <c r="MCB102" s="9"/>
      <c r="MCC102" s="9"/>
      <c r="MCD102" s="9"/>
      <c r="MCE102" s="9"/>
      <c r="MCF102" s="9"/>
      <c r="MCG102" s="9"/>
      <c r="MCH102" s="9"/>
      <c r="MCI102" s="9"/>
      <c r="MCJ102" s="9"/>
      <c r="MCK102" s="9"/>
      <c r="MCL102" s="9"/>
      <c r="MCM102" s="9"/>
      <c r="MCN102" s="9"/>
      <c r="MCO102" s="9"/>
      <c r="MCP102" s="9"/>
      <c r="MCQ102" s="9"/>
      <c r="MCR102" s="9"/>
      <c r="MCS102" s="9"/>
      <c r="MCT102" s="9"/>
      <c r="MCU102" s="9"/>
      <c r="MCV102" s="9"/>
      <c r="MCW102" s="9"/>
      <c r="MCX102" s="9"/>
      <c r="MCY102" s="9"/>
      <c r="MCZ102" s="9"/>
      <c r="MDA102" s="9"/>
      <c r="MDB102" s="9"/>
      <c r="MDC102" s="9"/>
      <c r="MDD102" s="9"/>
      <c r="MDE102" s="9"/>
      <c r="MDF102" s="9"/>
      <c r="MDG102" s="9"/>
      <c r="MDH102" s="9"/>
      <c r="MDI102" s="9"/>
      <c r="MDJ102" s="9"/>
      <c r="MDK102" s="9"/>
      <c r="MDL102" s="9"/>
      <c r="MDM102" s="9"/>
      <c r="MDN102" s="9"/>
      <c r="MDO102" s="9"/>
      <c r="MDP102" s="9"/>
      <c r="MDQ102" s="9"/>
      <c r="MDR102" s="9"/>
      <c r="MDS102" s="9"/>
      <c r="MDT102" s="9"/>
      <c r="MDU102" s="9"/>
      <c r="MDV102" s="9"/>
      <c r="MDW102" s="9"/>
      <c r="MDX102" s="9"/>
      <c r="MDY102" s="9"/>
      <c r="MDZ102" s="9"/>
      <c r="MEA102" s="9"/>
      <c r="MEB102" s="9"/>
      <c r="MEC102" s="9"/>
      <c r="MED102" s="9"/>
      <c r="MEE102" s="9"/>
      <c r="MEF102" s="9"/>
      <c r="MEG102" s="9"/>
      <c r="MEH102" s="9"/>
      <c r="MEI102" s="9"/>
      <c r="MEJ102" s="9"/>
      <c r="MEK102" s="9"/>
      <c r="MEL102" s="9"/>
      <c r="MEM102" s="9"/>
      <c r="MEN102" s="9"/>
      <c r="MEO102" s="9"/>
      <c r="MEP102" s="9"/>
      <c r="MEQ102" s="9"/>
      <c r="MER102" s="9"/>
      <c r="MES102" s="9"/>
      <c r="MET102" s="9"/>
      <c r="MEU102" s="9"/>
      <c r="MEV102" s="9"/>
      <c r="MEW102" s="9"/>
      <c r="MEX102" s="9"/>
      <c r="MEY102" s="9"/>
      <c r="MEZ102" s="9"/>
      <c r="MFA102" s="9"/>
      <c r="MFB102" s="9"/>
      <c r="MFC102" s="9"/>
      <c r="MFD102" s="9"/>
      <c r="MFE102" s="9"/>
      <c r="MFF102" s="9"/>
      <c r="MFG102" s="9"/>
      <c r="MFH102" s="9"/>
      <c r="MFI102" s="9"/>
      <c r="MFJ102" s="9"/>
      <c r="MFK102" s="9"/>
      <c r="MFL102" s="9"/>
      <c r="MFM102" s="9"/>
      <c r="MFN102" s="9"/>
      <c r="MFO102" s="9"/>
      <c r="MFP102" s="9"/>
      <c r="MFQ102" s="9"/>
      <c r="MFR102" s="9"/>
      <c r="MFS102" s="9"/>
      <c r="MFT102" s="9"/>
      <c r="MFU102" s="9"/>
      <c r="MFV102" s="9"/>
      <c r="MFW102" s="9"/>
      <c r="MFX102" s="9"/>
      <c r="MFY102" s="9"/>
      <c r="MFZ102" s="9"/>
      <c r="MGA102" s="9"/>
      <c r="MGB102" s="9"/>
      <c r="MGC102" s="9"/>
      <c r="MGD102" s="9"/>
      <c r="MGE102" s="9"/>
      <c r="MGF102" s="9"/>
      <c r="MGG102" s="9"/>
      <c r="MGH102" s="9"/>
      <c r="MGI102" s="9"/>
      <c r="MGJ102" s="9"/>
      <c r="MGK102" s="9"/>
      <c r="MGL102" s="9"/>
      <c r="MGM102" s="9"/>
      <c r="MGN102" s="9"/>
      <c r="MGO102" s="9"/>
      <c r="MGP102" s="9"/>
      <c r="MGQ102" s="9"/>
      <c r="MGR102" s="9"/>
      <c r="MGS102" s="9"/>
      <c r="MGT102" s="9"/>
      <c r="MGU102" s="9"/>
      <c r="MGV102" s="9"/>
      <c r="MGW102" s="9"/>
      <c r="MGX102" s="9"/>
      <c r="MGY102" s="9"/>
      <c r="MGZ102" s="9"/>
      <c r="MHA102" s="9"/>
      <c r="MHB102" s="9"/>
      <c r="MHC102" s="9"/>
      <c r="MHD102" s="9"/>
      <c r="MHE102" s="9"/>
      <c r="MHF102" s="9"/>
      <c r="MHG102" s="9"/>
      <c r="MHH102" s="9"/>
      <c r="MHI102" s="9"/>
      <c r="MHJ102" s="9"/>
      <c r="MHK102" s="9"/>
      <c r="MHL102" s="9"/>
      <c r="MHM102" s="9"/>
      <c r="MHN102" s="9"/>
      <c r="MHO102" s="9"/>
      <c r="MHP102" s="9"/>
      <c r="MHQ102" s="9"/>
      <c r="MHR102" s="9"/>
      <c r="MHS102" s="9"/>
      <c r="MHT102" s="9"/>
      <c r="MHU102" s="9"/>
      <c r="MHV102" s="9"/>
      <c r="MHW102" s="9"/>
      <c r="MHX102" s="9"/>
      <c r="MHY102" s="9"/>
      <c r="MHZ102" s="9"/>
      <c r="MIA102" s="9"/>
      <c r="MIB102" s="9"/>
      <c r="MIC102" s="9"/>
      <c r="MID102" s="9"/>
      <c r="MIE102" s="9"/>
      <c r="MIF102" s="9"/>
      <c r="MIG102" s="9"/>
      <c r="MIH102" s="9"/>
      <c r="MII102" s="9"/>
      <c r="MIJ102" s="9"/>
      <c r="MIK102" s="9"/>
      <c r="MIL102" s="9"/>
      <c r="MIM102" s="9"/>
      <c r="MIN102" s="9"/>
      <c r="MIO102" s="9"/>
      <c r="MIP102" s="9"/>
      <c r="MIQ102" s="9"/>
      <c r="MIR102" s="9"/>
      <c r="MIS102" s="9"/>
      <c r="MIT102" s="9"/>
      <c r="MIU102" s="9"/>
      <c r="MIV102" s="9"/>
      <c r="MIW102" s="9"/>
      <c r="MIX102" s="9"/>
      <c r="MIY102" s="9"/>
      <c r="MIZ102" s="9"/>
      <c r="MJA102" s="9"/>
      <c r="MJB102" s="9"/>
      <c r="MJC102" s="9"/>
      <c r="MJD102" s="9"/>
      <c r="MJE102" s="9"/>
      <c r="MJF102" s="9"/>
      <c r="MJG102" s="9"/>
      <c r="MJH102" s="9"/>
      <c r="MJI102" s="9"/>
      <c r="MJJ102" s="9"/>
      <c r="MJK102" s="9"/>
      <c r="MJL102" s="9"/>
      <c r="MJM102" s="9"/>
      <c r="MJN102" s="9"/>
      <c r="MJO102" s="9"/>
      <c r="MJP102" s="9"/>
      <c r="MJQ102" s="9"/>
      <c r="MJR102" s="9"/>
      <c r="MJS102" s="9"/>
      <c r="MJT102" s="9"/>
      <c r="MJU102" s="9"/>
      <c r="MJV102" s="9"/>
      <c r="MJW102" s="9"/>
      <c r="MJX102" s="9"/>
      <c r="MJY102" s="9"/>
      <c r="MJZ102" s="9"/>
      <c r="MKA102" s="9"/>
      <c r="MKB102" s="9"/>
      <c r="MKC102" s="9"/>
      <c r="MKD102" s="9"/>
      <c r="MKE102" s="9"/>
      <c r="MKF102" s="9"/>
      <c r="MKG102" s="9"/>
      <c r="MKH102" s="9"/>
      <c r="MKI102" s="9"/>
      <c r="MKJ102" s="9"/>
      <c r="MKK102" s="9"/>
      <c r="MKL102" s="9"/>
      <c r="MKM102" s="9"/>
      <c r="MKN102" s="9"/>
      <c r="MKO102" s="9"/>
      <c r="MKP102" s="9"/>
      <c r="MKQ102" s="9"/>
      <c r="MKR102" s="9"/>
      <c r="MKS102" s="9"/>
      <c r="MKT102" s="9"/>
      <c r="MKU102" s="9"/>
      <c r="MKV102" s="9"/>
      <c r="MKW102" s="9"/>
      <c r="MKX102" s="9"/>
      <c r="MKY102" s="9"/>
      <c r="MKZ102" s="9"/>
      <c r="MLA102" s="9"/>
      <c r="MLB102" s="9"/>
      <c r="MLC102" s="9"/>
      <c r="MLD102" s="9"/>
      <c r="MLE102" s="9"/>
      <c r="MLF102" s="9"/>
      <c r="MLG102" s="9"/>
      <c r="MLH102" s="9"/>
      <c r="MLI102" s="9"/>
      <c r="MLJ102" s="9"/>
      <c r="MLK102" s="9"/>
      <c r="MLL102" s="9"/>
      <c r="MLM102" s="9"/>
      <c r="MLN102" s="9"/>
      <c r="MLO102" s="9"/>
      <c r="MLP102" s="9"/>
      <c r="MLQ102" s="9"/>
      <c r="MLR102" s="9"/>
      <c r="MLS102" s="9"/>
      <c r="MLT102" s="9"/>
      <c r="MLU102" s="9"/>
      <c r="MLV102" s="9"/>
      <c r="MLW102" s="9"/>
      <c r="MLX102" s="9"/>
      <c r="MLY102" s="9"/>
      <c r="MLZ102" s="9"/>
      <c r="MMA102" s="9"/>
      <c r="MMB102" s="9"/>
      <c r="MMC102" s="9"/>
      <c r="MMD102" s="9"/>
      <c r="MME102" s="9"/>
      <c r="MMF102" s="9"/>
      <c r="MMG102" s="9"/>
      <c r="MMH102" s="9"/>
      <c r="MMI102" s="9"/>
      <c r="MMJ102" s="9"/>
      <c r="MMK102" s="9"/>
      <c r="MML102" s="9"/>
      <c r="MMM102" s="9"/>
      <c r="MMN102" s="9"/>
      <c r="MMO102" s="9"/>
      <c r="MMP102" s="9"/>
      <c r="MMQ102" s="9"/>
      <c r="MMR102" s="9"/>
      <c r="MMS102" s="9"/>
      <c r="MMT102" s="9"/>
      <c r="MMU102" s="9"/>
      <c r="MMV102" s="9"/>
      <c r="MMW102" s="9"/>
      <c r="MMX102" s="9"/>
      <c r="MMY102" s="9"/>
      <c r="MMZ102" s="9"/>
      <c r="MNA102" s="9"/>
      <c r="MNB102" s="9"/>
      <c r="MNC102" s="9"/>
      <c r="MND102" s="9"/>
      <c r="MNE102" s="9"/>
      <c r="MNF102" s="9"/>
      <c r="MNG102" s="9"/>
      <c r="MNH102" s="9"/>
      <c r="MNI102" s="9"/>
      <c r="MNJ102" s="9"/>
      <c r="MNK102" s="9"/>
      <c r="MNL102" s="9"/>
      <c r="MNM102" s="9"/>
      <c r="MNN102" s="9"/>
      <c r="MNO102" s="9"/>
      <c r="MNP102" s="9"/>
      <c r="MNQ102" s="9"/>
      <c r="MNR102" s="9"/>
      <c r="MNS102" s="9"/>
      <c r="MNT102" s="9"/>
      <c r="MNU102" s="9"/>
      <c r="MNV102" s="9"/>
      <c r="MNW102" s="9"/>
      <c r="MNX102" s="9"/>
      <c r="MNY102" s="9"/>
      <c r="MNZ102" s="9"/>
      <c r="MOA102" s="9"/>
      <c r="MOB102" s="9"/>
      <c r="MOC102" s="9"/>
      <c r="MOD102" s="9"/>
      <c r="MOE102" s="9"/>
      <c r="MOF102" s="9"/>
      <c r="MOG102" s="9"/>
      <c r="MOH102" s="9"/>
      <c r="MOI102" s="9"/>
      <c r="MOJ102" s="9"/>
      <c r="MOK102" s="9"/>
      <c r="MOL102" s="9"/>
      <c r="MOM102" s="9"/>
      <c r="MON102" s="9"/>
      <c r="MOO102" s="9"/>
      <c r="MOP102" s="9"/>
      <c r="MOQ102" s="9"/>
      <c r="MOR102" s="9"/>
      <c r="MOS102" s="9"/>
      <c r="MOT102" s="9"/>
      <c r="MOU102" s="9"/>
      <c r="MOV102" s="9"/>
      <c r="MOW102" s="9"/>
      <c r="MOX102" s="9"/>
      <c r="MOY102" s="9"/>
      <c r="MOZ102" s="9"/>
      <c r="MPA102" s="9"/>
      <c r="MPB102" s="9"/>
      <c r="MPC102" s="9"/>
      <c r="MPD102" s="9"/>
      <c r="MPE102" s="9"/>
      <c r="MPF102" s="9"/>
      <c r="MPG102" s="9"/>
      <c r="MPH102" s="9"/>
      <c r="MPI102" s="9"/>
      <c r="MPJ102" s="9"/>
      <c r="MPK102" s="9"/>
      <c r="MPL102" s="9"/>
      <c r="MPM102" s="9"/>
      <c r="MPN102" s="9"/>
      <c r="MPO102" s="9"/>
      <c r="MPP102" s="9"/>
      <c r="MPQ102" s="9"/>
      <c r="MPR102" s="9"/>
      <c r="MPS102" s="9"/>
      <c r="MPT102" s="9"/>
      <c r="MPU102" s="9"/>
      <c r="MPV102" s="9"/>
      <c r="MPW102" s="9"/>
      <c r="MPX102" s="9"/>
      <c r="MPY102" s="9"/>
      <c r="MPZ102" s="9"/>
      <c r="MQA102" s="9"/>
      <c r="MQB102" s="9"/>
      <c r="MQC102" s="9"/>
      <c r="MQD102" s="9"/>
      <c r="MQE102" s="9"/>
      <c r="MQF102" s="9"/>
      <c r="MQG102" s="9"/>
      <c r="MQH102" s="9"/>
      <c r="MQI102" s="9"/>
      <c r="MQJ102" s="9"/>
      <c r="MQK102" s="9"/>
      <c r="MQL102" s="9"/>
      <c r="MQM102" s="9"/>
      <c r="MQN102" s="9"/>
      <c r="MQO102" s="9"/>
      <c r="MQP102" s="9"/>
      <c r="MQQ102" s="9"/>
      <c r="MQR102" s="9"/>
      <c r="MQS102" s="9"/>
      <c r="MQT102" s="9"/>
      <c r="MQU102" s="9"/>
      <c r="MQV102" s="9"/>
      <c r="MQW102" s="9"/>
      <c r="MQX102" s="9"/>
      <c r="MQY102" s="9"/>
      <c r="MQZ102" s="9"/>
      <c r="MRA102" s="9"/>
      <c r="MRB102" s="9"/>
      <c r="MRC102" s="9"/>
      <c r="MRD102" s="9"/>
      <c r="MRE102" s="9"/>
      <c r="MRF102" s="9"/>
      <c r="MRG102" s="9"/>
      <c r="MRH102" s="9"/>
      <c r="MRI102" s="9"/>
      <c r="MRJ102" s="9"/>
      <c r="MRK102" s="9"/>
      <c r="MRL102" s="9"/>
      <c r="MRM102" s="9"/>
      <c r="MRN102" s="9"/>
      <c r="MRO102" s="9"/>
      <c r="MRP102" s="9"/>
      <c r="MRQ102" s="9"/>
      <c r="MRR102" s="9"/>
      <c r="MRS102" s="9"/>
      <c r="MRT102" s="9"/>
      <c r="MRU102" s="9"/>
      <c r="MRV102" s="9"/>
      <c r="MRW102" s="9"/>
      <c r="MRX102" s="9"/>
      <c r="MRY102" s="9"/>
      <c r="MRZ102" s="9"/>
      <c r="MSA102" s="9"/>
      <c r="MSB102" s="9"/>
      <c r="MSC102" s="9"/>
      <c r="MSD102" s="9"/>
      <c r="MSE102" s="9"/>
      <c r="MSF102" s="9"/>
      <c r="MSG102" s="9"/>
      <c r="MSH102" s="9"/>
      <c r="MSI102" s="9"/>
      <c r="MSJ102" s="9"/>
      <c r="MSK102" s="9"/>
      <c r="MSL102" s="9"/>
      <c r="MSM102" s="9"/>
      <c r="MSN102" s="9"/>
      <c r="MSO102" s="9"/>
      <c r="MSP102" s="9"/>
      <c r="MSQ102" s="9"/>
      <c r="MSR102" s="9"/>
      <c r="MSS102" s="9"/>
      <c r="MST102" s="9"/>
      <c r="MSU102" s="9"/>
      <c r="MSV102" s="9"/>
      <c r="MSW102" s="9"/>
      <c r="MSX102" s="9"/>
      <c r="MSY102" s="9"/>
      <c r="MSZ102" s="9"/>
      <c r="MTA102" s="9"/>
      <c r="MTB102" s="9"/>
      <c r="MTC102" s="9"/>
      <c r="MTD102" s="9"/>
      <c r="MTE102" s="9"/>
      <c r="MTF102" s="9"/>
      <c r="MTG102" s="9"/>
      <c r="MTH102" s="9"/>
      <c r="MTI102" s="9"/>
      <c r="MTJ102" s="9"/>
      <c r="MTK102" s="9"/>
      <c r="MTL102" s="9"/>
      <c r="MTM102" s="9"/>
      <c r="MTN102" s="9"/>
      <c r="MTO102" s="9"/>
      <c r="MTP102" s="9"/>
      <c r="MTQ102" s="9"/>
      <c r="MTR102" s="9"/>
      <c r="MTS102" s="9"/>
      <c r="MTT102" s="9"/>
      <c r="MTU102" s="9"/>
      <c r="MTV102" s="9"/>
      <c r="MTW102" s="9"/>
      <c r="MTX102" s="9"/>
      <c r="MTY102" s="9"/>
      <c r="MTZ102" s="9"/>
      <c r="MUA102" s="9"/>
      <c r="MUB102" s="9"/>
      <c r="MUC102" s="9"/>
      <c r="MUD102" s="9"/>
      <c r="MUE102" s="9"/>
      <c r="MUF102" s="9"/>
      <c r="MUG102" s="9"/>
      <c r="MUH102" s="9"/>
      <c r="MUI102" s="9"/>
      <c r="MUJ102" s="9"/>
      <c r="MUK102" s="9"/>
      <c r="MUL102" s="9"/>
      <c r="MUM102" s="9"/>
      <c r="MUN102" s="9"/>
      <c r="MUO102" s="9"/>
      <c r="MUP102" s="9"/>
      <c r="MUQ102" s="9"/>
      <c r="MUR102" s="9"/>
      <c r="MUS102" s="9"/>
      <c r="MUT102" s="9"/>
      <c r="MUU102" s="9"/>
      <c r="MUV102" s="9"/>
      <c r="MUW102" s="9"/>
      <c r="MUX102" s="9"/>
      <c r="MUY102" s="9"/>
      <c r="MUZ102" s="9"/>
      <c r="MVA102" s="9"/>
      <c r="MVB102" s="9"/>
      <c r="MVC102" s="9"/>
      <c r="MVD102" s="9"/>
      <c r="MVE102" s="9"/>
      <c r="MVF102" s="9"/>
      <c r="MVG102" s="9"/>
      <c r="MVH102" s="9"/>
      <c r="MVI102" s="9"/>
      <c r="MVJ102" s="9"/>
      <c r="MVK102" s="9"/>
      <c r="MVL102" s="9"/>
      <c r="MVM102" s="9"/>
      <c r="MVN102" s="9"/>
      <c r="MVO102" s="9"/>
      <c r="MVP102" s="9"/>
      <c r="MVQ102" s="9"/>
      <c r="MVR102" s="9"/>
      <c r="MVS102" s="9"/>
      <c r="MVT102" s="9"/>
      <c r="MVU102" s="9"/>
      <c r="MVV102" s="9"/>
      <c r="MVW102" s="9"/>
      <c r="MVX102" s="9"/>
      <c r="MVY102" s="9"/>
      <c r="MVZ102" s="9"/>
      <c r="MWA102" s="9"/>
      <c r="MWB102" s="9"/>
      <c r="MWC102" s="9"/>
      <c r="MWD102" s="9"/>
      <c r="MWE102" s="9"/>
      <c r="MWF102" s="9"/>
      <c r="MWG102" s="9"/>
      <c r="MWH102" s="9"/>
      <c r="MWI102" s="9"/>
      <c r="MWJ102" s="9"/>
      <c r="MWK102" s="9"/>
      <c r="MWL102" s="9"/>
      <c r="MWM102" s="9"/>
      <c r="MWN102" s="9"/>
      <c r="MWO102" s="9"/>
      <c r="MWP102" s="9"/>
      <c r="MWQ102" s="9"/>
      <c r="MWR102" s="9"/>
      <c r="MWS102" s="9"/>
      <c r="MWT102" s="9"/>
      <c r="MWU102" s="9"/>
      <c r="MWV102" s="9"/>
      <c r="MWW102" s="9"/>
      <c r="MWX102" s="9"/>
      <c r="MWY102" s="9"/>
      <c r="MWZ102" s="9"/>
      <c r="MXA102" s="9"/>
      <c r="MXB102" s="9"/>
      <c r="MXC102" s="9"/>
      <c r="MXD102" s="9"/>
      <c r="MXE102" s="9"/>
      <c r="MXF102" s="9"/>
      <c r="MXG102" s="9"/>
      <c r="MXH102" s="9"/>
      <c r="MXI102" s="9"/>
      <c r="MXJ102" s="9"/>
      <c r="MXK102" s="9"/>
      <c r="MXL102" s="9"/>
      <c r="MXM102" s="9"/>
      <c r="MXN102" s="9"/>
      <c r="MXO102" s="9"/>
      <c r="MXP102" s="9"/>
      <c r="MXQ102" s="9"/>
      <c r="MXR102" s="9"/>
      <c r="MXS102" s="9"/>
      <c r="MXT102" s="9"/>
      <c r="MXU102" s="9"/>
      <c r="MXV102" s="9"/>
      <c r="MXW102" s="9"/>
      <c r="MXX102" s="9"/>
      <c r="MXY102" s="9"/>
      <c r="MXZ102" s="9"/>
      <c r="MYA102" s="9"/>
      <c r="MYB102" s="9"/>
      <c r="MYC102" s="9"/>
      <c r="MYD102" s="9"/>
      <c r="MYE102" s="9"/>
      <c r="MYF102" s="9"/>
      <c r="MYG102" s="9"/>
      <c r="MYH102" s="9"/>
      <c r="MYI102" s="9"/>
      <c r="MYJ102" s="9"/>
      <c r="MYK102" s="9"/>
      <c r="MYL102" s="9"/>
      <c r="MYM102" s="9"/>
      <c r="MYN102" s="9"/>
      <c r="MYO102" s="9"/>
      <c r="MYP102" s="9"/>
      <c r="MYQ102" s="9"/>
      <c r="MYR102" s="9"/>
      <c r="MYS102" s="9"/>
      <c r="MYT102" s="9"/>
      <c r="MYU102" s="9"/>
      <c r="MYV102" s="9"/>
      <c r="MYW102" s="9"/>
      <c r="MYX102" s="9"/>
      <c r="MYY102" s="9"/>
      <c r="MYZ102" s="9"/>
      <c r="MZA102" s="9"/>
      <c r="MZB102" s="9"/>
      <c r="MZC102" s="9"/>
      <c r="MZD102" s="9"/>
      <c r="MZE102" s="9"/>
      <c r="MZF102" s="9"/>
      <c r="MZG102" s="9"/>
      <c r="MZH102" s="9"/>
      <c r="MZI102" s="9"/>
      <c r="MZJ102" s="9"/>
      <c r="MZK102" s="9"/>
      <c r="MZL102" s="9"/>
      <c r="MZM102" s="9"/>
      <c r="MZN102" s="9"/>
      <c r="MZO102" s="9"/>
      <c r="MZP102" s="9"/>
      <c r="MZQ102" s="9"/>
      <c r="MZR102" s="9"/>
      <c r="MZS102" s="9"/>
      <c r="MZT102" s="9"/>
      <c r="MZU102" s="9"/>
      <c r="MZV102" s="9"/>
      <c r="MZW102" s="9"/>
      <c r="MZX102" s="9"/>
      <c r="MZY102" s="9"/>
      <c r="MZZ102" s="9"/>
      <c r="NAA102" s="9"/>
      <c r="NAB102" s="9"/>
      <c r="NAC102" s="9"/>
      <c r="NAD102" s="9"/>
      <c r="NAE102" s="9"/>
      <c r="NAF102" s="9"/>
      <c r="NAG102" s="9"/>
      <c r="NAH102" s="9"/>
      <c r="NAI102" s="9"/>
      <c r="NAJ102" s="9"/>
      <c r="NAK102" s="9"/>
      <c r="NAL102" s="9"/>
      <c r="NAM102" s="9"/>
      <c r="NAN102" s="9"/>
      <c r="NAO102" s="9"/>
      <c r="NAP102" s="9"/>
      <c r="NAQ102" s="9"/>
      <c r="NAR102" s="9"/>
      <c r="NAS102" s="9"/>
      <c r="NAT102" s="9"/>
      <c r="NAU102" s="9"/>
      <c r="NAV102" s="9"/>
      <c r="NAW102" s="9"/>
      <c r="NAX102" s="9"/>
      <c r="NAY102" s="9"/>
      <c r="NAZ102" s="9"/>
      <c r="NBA102" s="9"/>
      <c r="NBB102" s="9"/>
      <c r="NBC102" s="9"/>
      <c r="NBD102" s="9"/>
      <c r="NBE102" s="9"/>
      <c r="NBF102" s="9"/>
      <c r="NBG102" s="9"/>
      <c r="NBH102" s="9"/>
      <c r="NBI102" s="9"/>
      <c r="NBJ102" s="9"/>
      <c r="NBK102" s="9"/>
      <c r="NBL102" s="9"/>
      <c r="NBM102" s="9"/>
      <c r="NBN102" s="9"/>
      <c r="NBO102" s="9"/>
      <c r="NBP102" s="9"/>
      <c r="NBQ102" s="9"/>
      <c r="NBR102" s="9"/>
      <c r="NBS102" s="9"/>
      <c r="NBT102" s="9"/>
      <c r="NBU102" s="9"/>
      <c r="NBV102" s="9"/>
      <c r="NBW102" s="9"/>
      <c r="NBX102" s="9"/>
      <c r="NBY102" s="9"/>
      <c r="NBZ102" s="9"/>
      <c r="NCA102" s="9"/>
      <c r="NCB102" s="9"/>
      <c r="NCC102" s="9"/>
      <c r="NCD102" s="9"/>
      <c r="NCE102" s="9"/>
      <c r="NCF102" s="9"/>
      <c r="NCG102" s="9"/>
      <c r="NCH102" s="9"/>
      <c r="NCI102" s="9"/>
      <c r="NCJ102" s="9"/>
      <c r="NCK102" s="9"/>
      <c r="NCL102" s="9"/>
      <c r="NCM102" s="9"/>
      <c r="NCN102" s="9"/>
      <c r="NCO102" s="9"/>
      <c r="NCP102" s="9"/>
      <c r="NCQ102" s="9"/>
      <c r="NCR102" s="9"/>
      <c r="NCS102" s="9"/>
      <c r="NCT102" s="9"/>
      <c r="NCU102" s="9"/>
      <c r="NCV102" s="9"/>
      <c r="NCW102" s="9"/>
      <c r="NCX102" s="9"/>
      <c r="NCY102" s="9"/>
      <c r="NCZ102" s="9"/>
      <c r="NDA102" s="9"/>
      <c r="NDB102" s="9"/>
      <c r="NDC102" s="9"/>
      <c r="NDD102" s="9"/>
      <c r="NDE102" s="9"/>
      <c r="NDF102" s="9"/>
      <c r="NDG102" s="9"/>
      <c r="NDH102" s="9"/>
      <c r="NDI102" s="9"/>
      <c r="NDJ102" s="9"/>
      <c r="NDK102" s="9"/>
      <c r="NDL102" s="9"/>
      <c r="NDM102" s="9"/>
      <c r="NDN102" s="9"/>
      <c r="NDO102" s="9"/>
      <c r="NDP102" s="9"/>
      <c r="NDQ102" s="9"/>
      <c r="NDR102" s="9"/>
      <c r="NDS102" s="9"/>
      <c r="NDT102" s="9"/>
      <c r="NDU102" s="9"/>
      <c r="NDV102" s="9"/>
      <c r="NDW102" s="9"/>
      <c r="NDX102" s="9"/>
      <c r="NDY102" s="9"/>
      <c r="NDZ102" s="9"/>
      <c r="NEA102" s="9"/>
      <c r="NEB102" s="9"/>
      <c r="NEC102" s="9"/>
      <c r="NED102" s="9"/>
      <c r="NEE102" s="9"/>
      <c r="NEF102" s="9"/>
      <c r="NEG102" s="9"/>
      <c r="NEH102" s="9"/>
      <c r="NEI102" s="9"/>
      <c r="NEJ102" s="9"/>
      <c r="NEK102" s="9"/>
      <c r="NEL102" s="9"/>
      <c r="NEM102" s="9"/>
      <c r="NEN102" s="9"/>
      <c r="NEO102" s="9"/>
      <c r="NEP102" s="9"/>
      <c r="NEQ102" s="9"/>
      <c r="NER102" s="9"/>
      <c r="NES102" s="9"/>
      <c r="NET102" s="9"/>
      <c r="NEU102" s="9"/>
      <c r="NEV102" s="9"/>
      <c r="NEW102" s="9"/>
      <c r="NEX102" s="9"/>
      <c r="NEY102" s="9"/>
      <c r="NEZ102" s="9"/>
      <c r="NFA102" s="9"/>
      <c r="NFB102" s="9"/>
      <c r="NFC102" s="9"/>
      <c r="NFD102" s="9"/>
      <c r="NFE102" s="9"/>
      <c r="NFF102" s="9"/>
      <c r="NFG102" s="9"/>
      <c r="NFH102" s="9"/>
      <c r="NFI102" s="9"/>
      <c r="NFJ102" s="9"/>
      <c r="NFK102" s="9"/>
      <c r="NFL102" s="9"/>
      <c r="NFM102" s="9"/>
      <c r="NFN102" s="9"/>
      <c r="NFO102" s="9"/>
      <c r="NFP102" s="9"/>
      <c r="NFQ102" s="9"/>
      <c r="NFR102" s="9"/>
      <c r="NFS102" s="9"/>
      <c r="NFT102" s="9"/>
      <c r="NFU102" s="9"/>
      <c r="NFV102" s="9"/>
      <c r="NFW102" s="9"/>
      <c r="NFX102" s="9"/>
      <c r="NFY102" s="9"/>
      <c r="NFZ102" s="9"/>
      <c r="NGA102" s="9"/>
      <c r="NGB102" s="9"/>
      <c r="NGC102" s="9"/>
      <c r="NGD102" s="9"/>
      <c r="NGE102" s="9"/>
      <c r="NGF102" s="9"/>
      <c r="NGG102" s="9"/>
      <c r="NGH102" s="9"/>
      <c r="NGI102" s="9"/>
      <c r="NGJ102" s="9"/>
      <c r="NGK102" s="9"/>
      <c r="NGL102" s="9"/>
      <c r="NGM102" s="9"/>
      <c r="NGN102" s="9"/>
      <c r="NGO102" s="9"/>
      <c r="NGP102" s="9"/>
      <c r="NGQ102" s="9"/>
      <c r="NGR102" s="9"/>
      <c r="NGS102" s="9"/>
      <c r="NGT102" s="9"/>
      <c r="NGU102" s="9"/>
      <c r="NGV102" s="9"/>
      <c r="NGW102" s="9"/>
      <c r="NGX102" s="9"/>
      <c r="NGY102" s="9"/>
      <c r="NGZ102" s="9"/>
      <c r="NHA102" s="9"/>
      <c r="NHB102" s="9"/>
      <c r="NHC102" s="9"/>
      <c r="NHD102" s="9"/>
      <c r="NHE102" s="9"/>
      <c r="NHF102" s="9"/>
      <c r="NHG102" s="9"/>
      <c r="NHH102" s="9"/>
      <c r="NHI102" s="9"/>
      <c r="NHJ102" s="9"/>
      <c r="NHK102" s="9"/>
      <c r="NHL102" s="9"/>
      <c r="NHM102" s="9"/>
      <c r="NHN102" s="9"/>
      <c r="NHO102" s="9"/>
      <c r="NHP102" s="9"/>
      <c r="NHQ102" s="9"/>
      <c r="NHR102" s="9"/>
      <c r="NHS102" s="9"/>
      <c r="NHT102" s="9"/>
      <c r="NHU102" s="9"/>
      <c r="NHV102" s="9"/>
      <c r="NHW102" s="9"/>
      <c r="NHX102" s="9"/>
      <c r="NHY102" s="9"/>
      <c r="NHZ102" s="9"/>
      <c r="NIA102" s="9"/>
      <c r="NIB102" s="9"/>
      <c r="NIC102" s="9"/>
      <c r="NID102" s="9"/>
      <c r="NIE102" s="9"/>
      <c r="NIF102" s="9"/>
      <c r="NIG102" s="9"/>
      <c r="NIH102" s="9"/>
      <c r="NII102" s="9"/>
      <c r="NIJ102" s="9"/>
      <c r="NIK102" s="9"/>
      <c r="NIL102" s="9"/>
      <c r="NIM102" s="9"/>
      <c r="NIN102" s="9"/>
      <c r="NIO102" s="9"/>
      <c r="NIP102" s="9"/>
      <c r="NIQ102" s="9"/>
      <c r="NIR102" s="9"/>
      <c r="NIS102" s="9"/>
      <c r="NIT102" s="9"/>
      <c r="NIU102" s="9"/>
      <c r="NIV102" s="9"/>
      <c r="NIW102" s="9"/>
      <c r="NIX102" s="9"/>
      <c r="NIY102" s="9"/>
      <c r="NIZ102" s="9"/>
      <c r="NJA102" s="9"/>
      <c r="NJB102" s="9"/>
      <c r="NJC102" s="9"/>
      <c r="NJD102" s="9"/>
      <c r="NJE102" s="9"/>
      <c r="NJF102" s="9"/>
      <c r="NJG102" s="9"/>
      <c r="NJH102" s="9"/>
      <c r="NJI102" s="9"/>
      <c r="NJJ102" s="9"/>
      <c r="NJK102" s="9"/>
      <c r="NJL102" s="9"/>
      <c r="NJM102" s="9"/>
      <c r="NJN102" s="9"/>
      <c r="NJO102" s="9"/>
      <c r="NJP102" s="9"/>
      <c r="NJQ102" s="9"/>
      <c r="NJR102" s="9"/>
      <c r="NJS102" s="9"/>
      <c r="NJT102" s="9"/>
      <c r="NJU102" s="9"/>
      <c r="NJV102" s="9"/>
      <c r="NJW102" s="9"/>
      <c r="NJX102" s="9"/>
      <c r="NJY102" s="9"/>
      <c r="NJZ102" s="9"/>
      <c r="NKA102" s="9"/>
      <c r="NKB102" s="9"/>
      <c r="NKC102" s="9"/>
      <c r="NKD102" s="9"/>
      <c r="NKE102" s="9"/>
      <c r="NKF102" s="9"/>
      <c r="NKG102" s="9"/>
      <c r="NKH102" s="9"/>
      <c r="NKI102" s="9"/>
      <c r="NKJ102" s="9"/>
      <c r="NKK102" s="9"/>
      <c r="NKL102" s="9"/>
      <c r="NKM102" s="9"/>
      <c r="NKN102" s="9"/>
      <c r="NKO102" s="9"/>
      <c r="NKP102" s="9"/>
      <c r="NKQ102" s="9"/>
      <c r="NKR102" s="9"/>
      <c r="NKS102" s="9"/>
      <c r="NKT102" s="9"/>
      <c r="NKU102" s="9"/>
      <c r="NKV102" s="9"/>
      <c r="NKW102" s="9"/>
      <c r="NKX102" s="9"/>
      <c r="NKY102" s="9"/>
      <c r="NKZ102" s="9"/>
      <c r="NLA102" s="9"/>
      <c r="NLB102" s="9"/>
      <c r="NLC102" s="9"/>
      <c r="NLD102" s="9"/>
      <c r="NLE102" s="9"/>
      <c r="NLF102" s="9"/>
      <c r="NLG102" s="9"/>
      <c r="NLH102" s="9"/>
      <c r="NLI102" s="9"/>
      <c r="NLJ102" s="9"/>
      <c r="NLK102" s="9"/>
      <c r="NLL102" s="9"/>
      <c r="NLM102" s="9"/>
      <c r="NLN102" s="9"/>
      <c r="NLO102" s="9"/>
      <c r="NLP102" s="9"/>
      <c r="NLQ102" s="9"/>
      <c r="NLR102" s="9"/>
      <c r="NLS102" s="9"/>
      <c r="NLT102" s="9"/>
      <c r="NLU102" s="9"/>
      <c r="NLV102" s="9"/>
      <c r="NLW102" s="9"/>
      <c r="NLX102" s="9"/>
      <c r="NLY102" s="9"/>
      <c r="NLZ102" s="9"/>
      <c r="NMA102" s="9"/>
      <c r="NMB102" s="9"/>
      <c r="NMC102" s="9"/>
      <c r="NMD102" s="9"/>
      <c r="NME102" s="9"/>
      <c r="NMF102" s="9"/>
      <c r="NMG102" s="9"/>
      <c r="NMH102" s="9"/>
      <c r="NMI102" s="9"/>
      <c r="NMJ102" s="9"/>
      <c r="NMK102" s="9"/>
      <c r="NML102" s="9"/>
      <c r="NMM102" s="9"/>
      <c r="NMN102" s="9"/>
      <c r="NMO102" s="9"/>
      <c r="NMP102" s="9"/>
      <c r="NMQ102" s="9"/>
      <c r="NMR102" s="9"/>
      <c r="NMS102" s="9"/>
      <c r="NMT102" s="9"/>
      <c r="NMU102" s="9"/>
      <c r="NMV102" s="9"/>
      <c r="NMW102" s="9"/>
      <c r="NMX102" s="9"/>
      <c r="NMY102" s="9"/>
      <c r="NMZ102" s="9"/>
      <c r="NNA102" s="9"/>
      <c r="NNB102" s="9"/>
      <c r="NNC102" s="9"/>
      <c r="NND102" s="9"/>
      <c r="NNE102" s="9"/>
      <c r="NNF102" s="9"/>
      <c r="NNG102" s="9"/>
      <c r="NNH102" s="9"/>
      <c r="NNI102" s="9"/>
      <c r="NNJ102" s="9"/>
      <c r="NNK102" s="9"/>
      <c r="NNL102" s="9"/>
      <c r="NNM102" s="9"/>
      <c r="NNN102" s="9"/>
      <c r="NNO102" s="9"/>
      <c r="NNP102" s="9"/>
      <c r="NNQ102" s="9"/>
      <c r="NNR102" s="9"/>
      <c r="NNS102" s="9"/>
      <c r="NNT102" s="9"/>
      <c r="NNU102" s="9"/>
      <c r="NNV102" s="9"/>
      <c r="NNW102" s="9"/>
      <c r="NNX102" s="9"/>
      <c r="NNY102" s="9"/>
      <c r="NNZ102" s="9"/>
      <c r="NOA102" s="9"/>
      <c r="NOB102" s="9"/>
      <c r="NOC102" s="9"/>
      <c r="NOD102" s="9"/>
      <c r="NOE102" s="9"/>
      <c r="NOF102" s="9"/>
      <c r="NOG102" s="9"/>
      <c r="NOH102" s="9"/>
      <c r="NOI102" s="9"/>
      <c r="NOJ102" s="9"/>
      <c r="NOK102" s="9"/>
      <c r="NOL102" s="9"/>
      <c r="NOM102" s="9"/>
      <c r="NON102" s="9"/>
      <c r="NOO102" s="9"/>
      <c r="NOP102" s="9"/>
      <c r="NOQ102" s="9"/>
      <c r="NOR102" s="9"/>
      <c r="NOS102" s="9"/>
      <c r="NOT102" s="9"/>
      <c r="NOU102" s="9"/>
      <c r="NOV102" s="9"/>
      <c r="NOW102" s="9"/>
      <c r="NOX102" s="9"/>
      <c r="NOY102" s="9"/>
      <c r="NOZ102" s="9"/>
      <c r="NPA102" s="9"/>
      <c r="NPB102" s="9"/>
      <c r="NPC102" s="9"/>
      <c r="NPD102" s="9"/>
      <c r="NPE102" s="9"/>
      <c r="NPF102" s="9"/>
      <c r="NPG102" s="9"/>
      <c r="NPH102" s="9"/>
      <c r="NPI102" s="9"/>
      <c r="NPJ102" s="9"/>
      <c r="NPK102" s="9"/>
      <c r="NPL102" s="9"/>
      <c r="NPM102" s="9"/>
      <c r="NPN102" s="9"/>
      <c r="NPO102" s="9"/>
      <c r="NPP102" s="9"/>
      <c r="NPQ102" s="9"/>
      <c r="NPR102" s="9"/>
      <c r="NPS102" s="9"/>
      <c r="NPT102" s="9"/>
      <c r="NPU102" s="9"/>
      <c r="NPV102" s="9"/>
      <c r="NPW102" s="9"/>
      <c r="NPX102" s="9"/>
      <c r="NPY102" s="9"/>
      <c r="NPZ102" s="9"/>
      <c r="NQA102" s="9"/>
      <c r="NQB102" s="9"/>
      <c r="NQC102" s="9"/>
      <c r="NQD102" s="9"/>
      <c r="NQE102" s="9"/>
      <c r="NQF102" s="9"/>
      <c r="NQG102" s="9"/>
      <c r="NQH102" s="9"/>
      <c r="NQI102" s="9"/>
      <c r="NQJ102" s="9"/>
      <c r="NQK102" s="9"/>
      <c r="NQL102" s="9"/>
      <c r="NQM102" s="9"/>
      <c r="NQN102" s="9"/>
      <c r="NQO102" s="9"/>
      <c r="NQP102" s="9"/>
      <c r="NQQ102" s="9"/>
      <c r="NQR102" s="9"/>
      <c r="NQS102" s="9"/>
      <c r="NQT102" s="9"/>
      <c r="NQU102" s="9"/>
      <c r="NQV102" s="9"/>
      <c r="NQW102" s="9"/>
      <c r="NQX102" s="9"/>
      <c r="NQY102" s="9"/>
      <c r="NQZ102" s="9"/>
      <c r="NRA102" s="9"/>
      <c r="NRB102" s="9"/>
      <c r="NRC102" s="9"/>
      <c r="NRD102" s="9"/>
      <c r="NRE102" s="9"/>
      <c r="NRF102" s="9"/>
      <c r="NRG102" s="9"/>
      <c r="NRH102" s="9"/>
      <c r="NRI102" s="9"/>
      <c r="NRJ102" s="9"/>
      <c r="NRK102" s="9"/>
      <c r="NRL102" s="9"/>
      <c r="NRM102" s="9"/>
      <c r="NRN102" s="9"/>
      <c r="NRO102" s="9"/>
      <c r="NRP102" s="9"/>
      <c r="NRQ102" s="9"/>
      <c r="NRR102" s="9"/>
      <c r="NRS102" s="9"/>
      <c r="NRT102" s="9"/>
      <c r="NRU102" s="9"/>
      <c r="NRV102" s="9"/>
      <c r="NRW102" s="9"/>
      <c r="NRX102" s="9"/>
      <c r="NRY102" s="9"/>
      <c r="NRZ102" s="9"/>
      <c r="NSA102" s="9"/>
      <c r="NSB102" s="9"/>
      <c r="NSC102" s="9"/>
      <c r="NSD102" s="9"/>
      <c r="NSE102" s="9"/>
      <c r="NSF102" s="9"/>
      <c r="NSG102" s="9"/>
      <c r="NSH102" s="9"/>
      <c r="NSI102" s="9"/>
      <c r="NSJ102" s="9"/>
      <c r="NSK102" s="9"/>
      <c r="NSL102" s="9"/>
      <c r="NSM102" s="9"/>
      <c r="NSN102" s="9"/>
      <c r="NSO102" s="9"/>
      <c r="NSP102" s="9"/>
      <c r="NSQ102" s="9"/>
      <c r="NSR102" s="9"/>
      <c r="NSS102" s="9"/>
      <c r="NST102" s="9"/>
      <c r="NSU102" s="9"/>
      <c r="NSV102" s="9"/>
      <c r="NSW102" s="9"/>
      <c r="NSX102" s="9"/>
      <c r="NSY102" s="9"/>
      <c r="NSZ102" s="9"/>
      <c r="NTA102" s="9"/>
      <c r="NTB102" s="9"/>
      <c r="NTC102" s="9"/>
      <c r="NTD102" s="9"/>
      <c r="NTE102" s="9"/>
      <c r="NTF102" s="9"/>
      <c r="NTG102" s="9"/>
      <c r="NTH102" s="9"/>
      <c r="NTI102" s="9"/>
      <c r="NTJ102" s="9"/>
      <c r="NTK102" s="9"/>
      <c r="NTL102" s="9"/>
      <c r="NTM102" s="9"/>
      <c r="NTN102" s="9"/>
      <c r="NTO102" s="9"/>
      <c r="NTP102" s="9"/>
      <c r="NTQ102" s="9"/>
      <c r="NTR102" s="9"/>
      <c r="NTS102" s="9"/>
      <c r="NTT102" s="9"/>
      <c r="NTU102" s="9"/>
      <c r="NTV102" s="9"/>
      <c r="NTW102" s="9"/>
      <c r="NTX102" s="9"/>
      <c r="NTY102" s="9"/>
      <c r="NTZ102" s="9"/>
      <c r="NUA102" s="9"/>
      <c r="NUB102" s="9"/>
      <c r="NUC102" s="9"/>
      <c r="NUD102" s="9"/>
      <c r="NUE102" s="9"/>
      <c r="NUF102" s="9"/>
      <c r="NUG102" s="9"/>
      <c r="NUH102" s="9"/>
      <c r="NUI102" s="9"/>
      <c r="NUJ102" s="9"/>
      <c r="NUK102" s="9"/>
      <c r="NUL102" s="9"/>
      <c r="NUM102" s="9"/>
      <c r="NUN102" s="9"/>
      <c r="NUO102" s="9"/>
      <c r="NUP102" s="9"/>
      <c r="NUQ102" s="9"/>
      <c r="NUR102" s="9"/>
      <c r="NUS102" s="9"/>
      <c r="NUT102" s="9"/>
      <c r="NUU102" s="9"/>
      <c r="NUV102" s="9"/>
      <c r="NUW102" s="9"/>
      <c r="NUX102" s="9"/>
      <c r="NUY102" s="9"/>
      <c r="NUZ102" s="9"/>
      <c r="NVA102" s="9"/>
      <c r="NVB102" s="9"/>
      <c r="NVC102" s="9"/>
      <c r="NVD102" s="9"/>
      <c r="NVE102" s="9"/>
      <c r="NVF102" s="9"/>
      <c r="NVG102" s="9"/>
      <c r="NVH102" s="9"/>
      <c r="NVI102" s="9"/>
      <c r="NVJ102" s="9"/>
      <c r="NVK102" s="9"/>
      <c r="NVL102" s="9"/>
      <c r="NVM102" s="9"/>
      <c r="NVN102" s="9"/>
      <c r="NVO102" s="9"/>
      <c r="NVP102" s="9"/>
      <c r="NVQ102" s="9"/>
      <c r="NVR102" s="9"/>
      <c r="NVS102" s="9"/>
      <c r="NVT102" s="9"/>
      <c r="NVU102" s="9"/>
      <c r="NVV102" s="9"/>
      <c r="NVW102" s="9"/>
      <c r="NVX102" s="9"/>
      <c r="NVY102" s="9"/>
      <c r="NVZ102" s="9"/>
      <c r="NWA102" s="9"/>
      <c r="NWB102" s="9"/>
      <c r="NWC102" s="9"/>
      <c r="NWD102" s="9"/>
      <c r="NWE102" s="9"/>
      <c r="NWF102" s="9"/>
      <c r="NWG102" s="9"/>
      <c r="NWH102" s="9"/>
      <c r="NWI102" s="9"/>
      <c r="NWJ102" s="9"/>
      <c r="NWK102" s="9"/>
      <c r="NWL102" s="9"/>
      <c r="NWM102" s="9"/>
      <c r="NWN102" s="9"/>
      <c r="NWO102" s="9"/>
      <c r="NWP102" s="9"/>
      <c r="NWQ102" s="9"/>
      <c r="NWR102" s="9"/>
      <c r="NWS102" s="9"/>
      <c r="NWT102" s="9"/>
      <c r="NWU102" s="9"/>
      <c r="NWV102" s="9"/>
      <c r="NWW102" s="9"/>
      <c r="NWX102" s="9"/>
      <c r="NWY102" s="9"/>
      <c r="NWZ102" s="9"/>
      <c r="NXA102" s="9"/>
      <c r="NXB102" s="9"/>
      <c r="NXC102" s="9"/>
      <c r="NXD102" s="9"/>
      <c r="NXE102" s="9"/>
      <c r="NXF102" s="9"/>
      <c r="NXG102" s="9"/>
      <c r="NXH102" s="9"/>
      <c r="NXI102" s="9"/>
      <c r="NXJ102" s="9"/>
      <c r="NXK102" s="9"/>
      <c r="NXL102" s="9"/>
      <c r="NXM102" s="9"/>
      <c r="NXN102" s="9"/>
      <c r="NXO102" s="9"/>
      <c r="NXP102" s="9"/>
      <c r="NXQ102" s="9"/>
      <c r="NXR102" s="9"/>
      <c r="NXS102" s="9"/>
      <c r="NXT102" s="9"/>
      <c r="NXU102" s="9"/>
      <c r="NXV102" s="9"/>
      <c r="NXW102" s="9"/>
      <c r="NXX102" s="9"/>
      <c r="NXY102" s="9"/>
      <c r="NXZ102" s="9"/>
      <c r="NYA102" s="9"/>
      <c r="NYB102" s="9"/>
      <c r="NYC102" s="9"/>
      <c r="NYD102" s="9"/>
      <c r="NYE102" s="9"/>
      <c r="NYF102" s="9"/>
      <c r="NYG102" s="9"/>
      <c r="NYH102" s="9"/>
      <c r="NYI102" s="9"/>
      <c r="NYJ102" s="9"/>
      <c r="NYK102" s="9"/>
      <c r="NYL102" s="9"/>
      <c r="NYM102" s="9"/>
      <c r="NYN102" s="9"/>
      <c r="NYO102" s="9"/>
      <c r="NYP102" s="9"/>
      <c r="NYQ102" s="9"/>
      <c r="NYR102" s="9"/>
      <c r="NYS102" s="9"/>
      <c r="NYT102" s="9"/>
      <c r="NYU102" s="9"/>
      <c r="NYV102" s="9"/>
      <c r="NYW102" s="9"/>
      <c r="NYX102" s="9"/>
      <c r="NYY102" s="9"/>
      <c r="NYZ102" s="9"/>
      <c r="NZA102" s="9"/>
      <c r="NZB102" s="9"/>
      <c r="NZC102" s="9"/>
      <c r="NZD102" s="9"/>
      <c r="NZE102" s="9"/>
      <c r="NZF102" s="9"/>
      <c r="NZG102" s="9"/>
      <c r="NZH102" s="9"/>
      <c r="NZI102" s="9"/>
      <c r="NZJ102" s="9"/>
      <c r="NZK102" s="9"/>
      <c r="NZL102" s="9"/>
      <c r="NZM102" s="9"/>
      <c r="NZN102" s="9"/>
      <c r="NZO102" s="9"/>
      <c r="NZP102" s="9"/>
      <c r="NZQ102" s="9"/>
      <c r="NZR102" s="9"/>
      <c r="NZS102" s="9"/>
      <c r="NZT102" s="9"/>
      <c r="NZU102" s="9"/>
      <c r="NZV102" s="9"/>
      <c r="NZW102" s="9"/>
      <c r="NZX102" s="9"/>
      <c r="NZY102" s="9"/>
      <c r="NZZ102" s="9"/>
      <c r="OAA102" s="9"/>
      <c r="OAB102" s="9"/>
      <c r="OAC102" s="9"/>
      <c r="OAD102" s="9"/>
      <c r="OAE102" s="9"/>
      <c r="OAF102" s="9"/>
      <c r="OAG102" s="9"/>
      <c r="OAH102" s="9"/>
      <c r="OAI102" s="9"/>
      <c r="OAJ102" s="9"/>
      <c r="OAK102" s="9"/>
      <c r="OAL102" s="9"/>
      <c r="OAM102" s="9"/>
      <c r="OAN102" s="9"/>
      <c r="OAO102" s="9"/>
      <c r="OAP102" s="9"/>
      <c r="OAQ102" s="9"/>
      <c r="OAR102" s="9"/>
      <c r="OAS102" s="9"/>
      <c r="OAT102" s="9"/>
      <c r="OAU102" s="9"/>
      <c r="OAV102" s="9"/>
      <c r="OAW102" s="9"/>
      <c r="OAX102" s="9"/>
      <c r="OAY102" s="9"/>
      <c r="OAZ102" s="9"/>
      <c r="OBA102" s="9"/>
      <c r="OBB102" s="9"/>
      <c r="OBC102" s="9"/>
      <c r="OBD102" s="9"/>
      <c r="OBE102" s="9"/>
      <c r="OBF102" s="9"/>
      <c r="OBG102" s="9"/>
      <c r="OBH102" s="9"/>
      <c r="OBI102" s="9"/>
      <c r="OBJ102" s="9"/>
      <c r="OBK102" s="9"/>
      <c r="OBL102" s="9"/>
      <c r="OBM102" s="9"/>
      <c r="OBN102" s="9"/>
      <c r="OBO102" s="9"/>
      <c r="OBP102" s="9"/>
      <c r="OBQ102" s="9"/>
      <c r="OBR102" s="9"/>
      <c r="OBS102" s="9"/>
      <c r="OBT102" s="9"/>
      <c r="OBU102" s="9"/>
      <c r="OBV102" s="9"/>
      <c r="OBW102" s="9"/>
      <c r="OBX102" s="9"/>
      <c r="OBY102" s="9"/>
      <c r="OBZ102" s="9"/>
      <c r="OCA102" s="9"/>
      <c r="OCB102" s="9"/>
      <c r="OCC102" s="9"/>
      <c r="OCD102" s="9"/>
      <c r="OCE102" s="9"/>
      <c r="OCF102" s="9"/>
      <c r="OCG102" s="9"/>
      <c r="OCH102" s="9"/>
      <c r="OCI102" s="9"/>
      <c r="OCJ102" s="9"/>
      <c r="OCK102" s="9"/>
      <c r="OCL102" s="9"/>
      <c r="OCM102" s="9"/>
      <c r="OCN102" s="9"/>
      <c r="OCO102" s="9"/>
      <c r="OCP102" s="9"/>
      <c r="OCQ102" s="9"/>
      <c r="OCR102" s="9"/>
      <c r="OCS102" s="9"/>
      <c r="OCT102" s="9"/>
      <c r="OCU102" s="9"/>
      <c r="OCV102" s="9"/>
      <c r="OCW102" s="9"/>
      <c r="OCX102" s="9"/>
      <c r="OCY102" s="9"/>
      <c r="OCZ102" s="9"/>
      <c r="ODA102" s="9"/>
      <c r="ODB102" s="9"/>
      <c r="ODC102" s="9"/>
      <c r="ODD102" s="9"/>
      <c r="ODE102" s="9"/>
      <c r="ODF102" s="9"/>
      <c r="ODG102" s="9"/>
      <c r="ODH102" s="9"/>
      <c r="ODI102" s="9"/>
      <c r="ODJ102" s="9"/>
      <c r="ODK102" s="9"/>
      <c r="ODL102" s="9"/>
      <c r="ODM102" s="9"/>
      <c r="ODN102" s="9"/>
      <c r="ODO102" s="9"/>
      <c r="ODP102" s="9"/>
      <c r="ODQ102" s="9"/>
      <c r="ODR102" s="9"/>
      <c r="ODS102" s="9"/>
      <c r="ODT102" s="9"/>
      <c r="ODU102" s="9"/>
      <c r="ODV102" s="9"/>
      <c r="ODW102" s="9"/>
      <c r="ODX102" s="9"/>
      <c r="ODY102" s="9"/>
      <c r="ODZ102" s="9"/>
      <c r="OEA102" s="9"/>
      <c r="OEB102" s="9"/>
      <c r="OEC102" s="9"/>
      <c r="OED102" s="9"/>
      <c r="OEE102" s="9"/>
      <c r="OEF102" s="9"/>
      <c r="OEG102" s="9"/>
      <c r="OEH102" s="9"/>
      <c r="OEI102" s="9"/>
      <c r="OEJ102" s="9"/>
      <c r="OEK102" s="9"/>
      <c r="OEL102" s="9"/>
      <c r="OEM102" s="9"/>
      <c r="OEN102" s="9"/>
      <c r="OEO102" s="9"/>
      <c r="OEP102" s="9"/>
      <c r="OEQ102" s="9"/>
      <c r="OER102" s="9"/>
      <c r="OES102" s="9"/>
      <c r="OET102" s="9"/>
      <c r="OEU102" s="9"/>
      <c r="OEV102" s="9"/>
      <c r="OEW102" s="9"/>
      <c r="OEX102" s="9"/>
      <c r="OEY102" s="9"/>
      <c r="OEZ102" s="9"/>
      <c r="OFA102" s="9"/>
      <c r="OFB102" s="9"/>
      <c r="OFC102" s="9"/>
      <c r="OFD102" s="9"/>
      <c r="OFE102" s="9"/>
      <c r="OFF102" s="9"/>
      <c r="OFG102" s="9"/>
      <c r="OFH102" s="9"/>
      <c r="OFI102" s="9"/>
      <c r="OFJ102" s="9"/>
      <c r="OFK102" s="9"/>
      <c r="OFL102" s="9"/>
      <c r="OFM102" s="9"/>
      <c r="OFN102" s="9"/>
      <c r="OFO102" s="9"/>
      <c r="OFP102" s="9"/>
      <c r="OFQ102" s="9"/>
      <c r="OFR102" s="9"/>
      <c r="OFS102" s="9"/>
      <c r="OFT102" s="9"/>
      <c r="OFU102" s="9"/>
      <c r="OFV102" s="9"/>
      <c r="OFW102" s="9"/>
      <c r="OFX102" s="9"/>
      <c r="OFY102" s="9"/>
      <c r="OFZ102" s="9"/>
      <c r="OGA102" s="9"/>
      <c r="OGB102" s="9"/>
      <c r="OGC102" s="9"/>
      <c r="OGD102" s="9"/>
      <c r="OGE102" s="9"/>
      <c r="OGF102" s="9"/>
      <c r="OGG102" s="9"/>
      <c r="OGH102" s="9"/>
      <c r="OGI102" s="9"/>
      <c r="OGJ102" s="9"/>
      <c r="OGK102" s="9"/>
      <c r="OGL102" s="9"/>
      <c r="OGM102" s="9"/>
      <c r="OGN102" s="9"/>
      <c r="OGO102" s="9"/>
      <c r="OGP102" s="9"/>
      <c r="OGQ102" s="9"/>
      <c r="OGR102" s="9"/>
      <c r="OGS102" s="9"/>
      <c r="OGT102" s="9"/>
      <c r="OGU102" s="9"/>
      <c r="OGV102" s="9"/>
      <c r="OGW102" s="9"/>
      <c r="OGX102" s="9"/>
      <c r="OGY102" s="9"/>
      <c r="OGZ102" s="9"/>
      <c r="OHA102" s="9"/>
      <c r="OHB102" s="9"/>
      <c r="OHC102" s="9"/>
      <c r="OHD102" s="9"/>
      <c r="OHE102" s="9"/>
      <c r="OHF102" s="9"/>
      <c r="OHG102" s="9"/>
      <c r="OHH102" s="9"/>
      <c r="OHI102" s="9"/>
      <c r="OHJ102" s="9"/>
      <c r="OHK102" s="9"/>
      <c r="OHL102" s="9"/>
      <c r="OHM102" s="9"/>
      <c r="OHN102" s="9"/>
      <c r="OHO102" s="9"/>
      <c r="OHP102" s="9"/>
      <c r="OHQ102" s="9"/>
      <c r="OHR102" s="9"/>
      <c r="OHS102" s="9"/>
      <c r="OHT102" s="9"/>
      <c r="OHU102" s="9"/>
      <c r="OHV102" s="9"/>
      <c r="OHW102" s="9"/>
      <c r="OHX102" s="9"/>
      <c r="OHY102" s="9"/>
      <c r="OHZ102" s="9"/>
      <c r="OIA102" s="9"/>
      <c r="OIB102" s="9"/>
      <c r="OIC102" s="9"/>
      <c r="OID102" s="9"/>
      <c r="OIE102" s="9"/>
      <c r="OIF102" s="9"/>
      <c r="OIG102" s="9"/>
      <c r="OIH102" s="9"/>
      <c r="OII102" s="9"/>
      <c r="OIJ102" s="9"/>
      <c r="OIK102" s="9"/>
      <c r="OIL102" s="9"/>
      <c r="OIM102" s="9"/>
      <c r="OIN102" s="9"/>
      <c r="OIO102" s="9"/>
      <c r="OIP102" s="9"/>
      <c r="OIQ102" s="9"/>
      <c r="OIR102" s="9"/>
      <c r="OIS102" s="9"/>
      <c r="OIT102" s="9"/>
      <c r="OIU102" s="9"/>
      <c r="OIV102" s="9"/>
      <c r="OIW102" s="9"/>
      <c r="OIX102" s="9"/>
      <c r="OIY102" s="9"/>
      <c r="OIZ102" s="9"/>
      <c r="OJA102" s="9"/>
      <c r="OJB102" s="9"/>
      <c r="OJC102" s="9"/>
      <c r="OJD102" s="9"/>
      <c r="OJE102" s="9"/>
      <c r="OJF102" s="9"/>
      <c r="OJG102" s="9"/>
      <c r="OJH102" s="9"/>
      <c r="OJI102" s="9"/>
      <c r="OJJ102" s="9"/>
      <c r="OJK102" s="9"/>
      <c r="OJL102" s="9"/>
      <c r="OJM102" s="9"/>
      <c r="OJN102" s="9"/>
      <c r="OJO102" s="9"/>
      <c r="OJP102" s="9"/>
      <c r="OJQ102" s="9"/>
      <c r="OJR102" s="9"/>
      <c r="OJS102" s="9"/>
      <c r="OJT102" s="9"/>
      <c r="OJU102" s="9"/>
      <c r="OJV102" s="9"/>
      <c r="OJW102" s="9"/>
      <c r="OJX102" s="9"/>
      <c r="OJY102" s="9"/>
      <c r="OJZ102" s="9"/>
      <c r="OKA102" s="9"/>
      <c r="OKB102" s="9"/>
      <c r="OKC102" s="9"/>
      <c r="OKD102" s="9"/>
      <c r="OKE102" s="9"/>
      <c r="OKF102" s="9"/>
      <c r="OKG102" s="9"/>
      <c r="OKH102" s="9"/>
      <c r="OKI102" s="9"/>
      <c r="OKJ102" s="9"/>
      <c r="OKK102" s="9"/>
      <c r="OKL102" s="9"/>
      <c r="OKM102" s="9"/>
      <c r="OKN102" s="9"/>
      <c r="OKO102" s="9"/>
      <c r="OKP102" s="9"/>
      <c r="OKQ102" s="9"/>
      <c r="OKR102" s="9"/>
      <c r="OKS102" s="9"/>
      <c r="OKT102" s="9"/>
      <c r="OKU102" s="9"/>
      <c r="OKV102" s="9"/>
      <c r="OKW102" s="9"/>
      <c r="OKX102" s="9"/>
      <c r="OKY102" s="9"/>
      <c r="OKZ102" s="9"/>
      <c r="OLA102" s="9"/>
      <c r="OLB102" s="9"/>
      <c r="OLC102" s="9"/>
      <c r="OLD102" s="9"/>
      <c r="OLE102" s="9"/>
      <c r="OLF102" s="9"/>
      <c r="OLG102" s="9"/>
      <c r="OLH102" s="9"/>
      <c r="OLI102" s="9"/>
      <c r="OLJ102" s="9"/>
      <c r="OLK102" s="9"/>
      <c r="OLL102" s="9"/>
      <c r="OLM102" s="9"/>
      <c r="OLN102" s="9"/>
      <c r="OLO102" s="9"/>
      <c r="OLP102" s="9"/>
      <c r="OLQ102" s="9"/>
      <c r="OLR102" s="9"/>
      <c r="OLS102" s="9"/>
      <c r="OLT102" s="9"/>
      <c r="OLU102" s="9"/>
      <c r="OLV102" s="9"/>
      <c r="OLW102" s="9"/>
      <c r="OLX102" s="9"/>
      <c r="OLY102" s="9"/>
      <c r="OLZ102" s="9"/>
      <c r="OMA102" s="9"/>
      <c r="OMB102" s="9"/>
      <c r="OMC102" s="9"/>
      <c r="OMD102" s="9"/>
      <c r="OME102" s="9"/>
      <c r="OMF102" s="9"/>
      <c r="OMG102" s="9"/>
      <c r="OMH102" s="9"/>
      <c r="OMI102" s="9"/>
      <c r="OMJ102" s="9"/>
      <c r="OMK102" s="9"/>
      <c r="OML102" s="9"/>
      <c r="OMM102" s="9"/>
      <c r="OMN102" s="9"/>
      <c r="OMO102" s="9"/>
      <c r="OMP102" s="9"/>
      <c r="OMQ102" s="9"/>
      <c r="OMR102" s="9"/>
      <c r="OMS102" s="9"/>
      <c r="OMT102" s="9"/>
      <c r="OMU102" s="9"/>
      <c r="OMV102" s="9"/>
      <c r="OMW102" s="9"/>
      <c r="OMX102" s="9"/>
      <c r="OMY102" s="9"/>
      <c r="OMZ102" s="9"/>
      <c r="ONA102" s="9"/>
      <c r="ONB102" s="9"/>
      <c r="ONC102" s="9"/>
      <c r="OND102" s="9"/>
      <c r="ONE102" s="9"/>
      <c r="ONF102" s="9"/>
      <c r="ONG102" s="9"/>
      <c r="ONH102" s="9"/>
      <c r="ONI102" s="9"/>
      <c r="ONJ102" s="9"/>
      <c r="ONK102" s="9"/>
      <c r="ONL102" s="9"/>
      <c r="ONM102" s="9"/>
      <c r="ONN102" s="9"/>
      <c r="ONO102" s="9"/>
      <c r="ONP102" s="9"/>
      <c r="ONQ102" s="9"/>
      <c r="ONR102" s="9"/>
      <c r="ONS102" s="9"/>
      <c r="ONT102" s="9"/>
      <c r="ONU102" s="9"/>
      <c r="ONV102" s="9"/>
      <c r="ONW102" s="9"/>
      <c r="ONX102" s="9"/>
      <c r="ONY102" s="9"/>
      <c r="ONZ102" s="9"/>
      <c r="OOA102" s="9"/>
      <c r="OOB102" s="9"/>
      <c r="OOC102" s="9"/>
      <c r="OOD102" s="9"/>
      <c r="OOE102" s="9"/>
      <c r="OOF102" s="9"/>
      <c r="OOG102" s="9"/>
      <c r="OOH102" s="9"/>
      <c r="OOI102" s="9"/>
      <c r="OOJ102" s="9"/>
      <c r="OOK102" s="9"/>
      <c r="OOL102" s="9"/>
      <c r="OOM102" s="9"/>
      <c r="OON102" s="9"/>
      <c r="OOO102" s="9"/>
      <c r="OOP102" s="9"/>
      <c r="OOQ102" s="9"/>
      <c r="OOR102" s="9"/>
      <c r="OOS102" s="9"/>
      <c r="OOT102" s="9"/>
      <c r="OOU102" s="9"/>
      <c r="OOV102" s="9"/>
      <c r="OOW102" s="9"/>
      <c r="OOX102" s="9"/>
      <c r="OOY102" s="9"/>
      <c r="OOZ102" s="9"/>
      <c r="OPA102" s="9"/>
      <c r="OPB102" s="9"/>
      <c r="OPC102" s="9"/>
      <c r="OPD102" s="9"/>
      <c r="OPE102" s="9"/>
      <c r="OPF102" s="9"/>
      <c r="OPG102" s="9"/>
      <c r="OPH102" s="9"/>
      <c r="OPI102" s="9"/>
      <c r="OPJ102" s="9"/>
      <c r="OPK102" s="9"/>
      <c r="OPL102" s="9"/>
      <c r="OPM102" s="9"/>
      <c r="OPN102" s="9"/>
      <c r="OPO102" s="9"/>
      <c r="OPP102" s="9"/>
      <c r="OPQ102" s="9"/>
      <c r="OPR102" s="9"/>
      <c r="OPS102" s="9"/>
      <c r="OPT102" s="9"/>
      <c r="OPU102" s="9"/>
      <c r="OPV102" s="9"/>
      <c r="OPW102" s="9"/>
      <c r="OPX102" s="9"/>
      <c r="OPY102" s="9"/>
      <c r="OPZ102" s="9"/>
      <c r="OQA102" s="9"/>
      <c r="OQB102" s="9"/>
      <c r="OQC102" s="9"/>
      <c r="OQD102" s="9"/>
      <c r="OQE102" s="9"/>
      <c r="OQF102" s="9"/>
      <c r="OQG102" s="9"/>
      <c r="OQH102" s="9"/>
      <c r="OQI102" s="9"/>
      <c r="OQJ102" s="9"/>
      <c r="OQK102" s="9"/>
      <c r="OQL102" s="9"/>
      <c r="OQM102" s="9"/>
      <c r="OQN102" s="9"/>
      <c r="OQO102" s="9"/>
      <c r="OQP102" s="9"/>
      <c r="OQQ102" s="9"/>
      <c r="OQR102" s="9"/>
      <c r="OQS102" s="9"/>
      <c r="OQT102" s="9"/>
      <c r="OQU102" s="9"/>
      <c r="OQV102" s="9"/>
      <c r="OQW102" s="9"/>
      <c r="OQX102" s="9"/>
      <c r="OQY102" s="9"/>
      <c r="OQZ102" s="9"/>
      <c r="ORA102" s="9"/>
      <c r="ORB102" s="9"/>
      <c r="ORC102" s="9"/>
      <c r="ORD102" s="9"/>
      <c r="ORE102" s="9"/>
      <c r="ORF102" s="9"/>
      <c r="ORG102" s="9"/>
      <c r="ORH102" s="9"/>
      <c r="ORI102" s="9"/>
      <c r="ORJ102" s="9"/>
      <c r="ORK102" s="9"/>
      <c r="ORL102" s="9"/>
      <c r="ORM102" s="9"/>
      <c r="ORN102" s="9"/>
      <c r="ORO102" s="9"/>
      <c r="ORP102" s="9"/>
      <c r="ORQ102" s="9"/>
      <c r="ORR102" s="9"/>
      <c r="ORS102" s="9"/>
      <c r="ORT102" s="9"/>
      <c r="ORU102" s="9"/>
      <c r="ORV102" s="9"/>
      <c r="ORW102" s="9"/>
      <c r="ORX102" s="9"/>
      <c r="ORY102" s="9"/>
      <c r="ORZ102" s="9"/>
      <c r="OSA102" s="9"/>
      <c r="OSB102" s="9"/>
      <c r="OSC102" s="9"/>
      <c r="OSD102" s="9"/>
      <c r="OSE102" s="9"/>
      <c r="OSF102" s="9"/>
      <c r="OSG102" s="9"/>
      <c r="OSH102" s="9"/>
      <c r="OSI102" s="9"/>
      <c r="OSJ102" s="9"/>
      <c r="OSK102" s="9"/>
      <c r="OSL102" s="9"/>
      <c r="OSM102" s="9"/>
      <c r="OSN102" s="9"/>
      <c r="OSO102" s="9"/>
      <c r="OSP102" s="9"/>
      <c r="OSQ102" s="9"/>
      <c r="OSR102" s="9"/>
      <c r="OSS102" s="9"/>
      <c r="OST102" s="9"/>
      <c r="OSU102" s="9"/>
      <c r="OSV102" s="9"/>
      <c r="OSW102" s="9"/>
      <c r="OSX102" s="9"/>
      <c r="OSY102" s="9"/>
      <c r="OSZ102" s="9"/>
      <c r="OTA102" s="9"/>
      <c r="OTB102" s="9"/>
      <c r="OTC102" s="9"/>
      <c r="OTD102" s="9"/>
      <c r="OTE102" s="9"/>
      <c r="OTF102" s="9"/>
      <c r="OTG102" s="9"/>
      <c r="OTH102" s="9"/>
      <c r="OTI102" s="9"/>
      <c r="OTJ102" s="9"/>
      <c r="OTK102" s="9"/>
      <c r="OTL102" s="9"/>
      <c r="OTM102" s="9"/>
      <c r="OTN102" s="9"/>
      <c r="OTO102" s="9"/>
      <c r="OTP102" s="9"/>
      <c r="OTQ102" s="9"/>
      <c r="OTR102" s="9"/>
      <c r="OTS102" s="9"/>
      <c r="OTT102" s="9"/>
      <c r="OTU102" s="9"/>
      <c r="OTV102" s="9"/>
      <c r="OTW102" s="9"/>
      <c r="OTX102" s="9"/>
      <c r="OTY102" s="9"/>
      <c r="OTZ102" s="9"/>
      <c r="OUA102" s="9"/>
      <c r="OUB102" s="9"/>
      <c r="OUC102" s="9"/>
      <c r="OUD102" s="9"/>
      <c r="OUE102" s="9"/>
      <c r="OUF102" s="9"/>
      <c r="OUG102" s="9"/>
      <c r="OUH102" s="9"/>
      <c r="OUI102" s="9"/>
      <c r="OUJ102" s="9"/>
      <c r="OUK102" s="9"/>
      <c r="OUL102" s="9"/>
      <c r="OUM102" s="9"/>
      <c r="OUN102" s="9"/>
      <c r="OUO102" s="9"/>
      <c r="OUP102" s="9"/>
      <c r="OUQ102" s="9"/>
      <c r="OUR102" s="9"/>
      <c r="OUS102" s="9"/>
      <c r="OUT102" s="9"/>
      <c r="OUU102" s="9"/>
      <c r="OUV102" s="9"/>
      <c r="OUW102" s="9"/>
      <c r="OUX102" s="9"/>
      <c r="OUY102" s="9"/>
      <c r="OUZ102" s="9"/>
      <c r="OVA102" s="9"/>
      <c r="OVB102" s="9"/>
      <c r="OVC102" s="9"/>
      <c r="OVD102" s="9"/>
      <c r="OVE102" s="9"/>
      <c r="OVF102" s="9"/>
      <c r="OVG102" s="9"/>
      <c r="OVH102" s="9"/>
      <c r="OVI102" s="9"/>
      <c r="OVJ102" s="9"/>
      <c r="OVK102" s="9"/>
      <c r="OVL102" s="9"/>
      <c r="OVM102" s="9"/>
      <c r="OVN102" s="9"/>
      <c r="OVO102" s="9"/>
      <c r="OVP102" s="9"/>
      <c r="OVQ102" s="9"/>
      <c r="OVR102" s="9"/>
      <c r="OVS102" s="9"/>
      <c r="OVT102" s="9"/>
      <c r="OVU102" s="9"/>
      <c r="OVV102" s="9"/>
      <c r="OVW102" s="9"/>
      <c r="OVX102" s="9"/>
      <c r="OVY102" s="9"/>
      <c r="OVZ102" s="9"/>
      <c r="OWA102" s="9"/>
      <c r="OWB102" s="9"/>
      <c r="OWC102" s="9"/>
      <c r="OWD102" s="9"/>
      <c r="OWE102" s="9"/>
      <c r="OWF102" s="9"/>
      <c r="OWG102" s="9"/>
      <c r="OWH102" s="9"/>
      <c r="OWI102" s="9"/>
      <c r="OWJ102" s="9"/>
      <c r="OWK102" s="9"/>
      <c r="OWL102" s="9"/>
      <c r="OWM102" s="9"/>
      <c r="OWN102" s="9"/>
      <c r="OWO102" s="9"/>
      <c r="OWP102" s="9"/>
      <c r="OWQ102" s="9"/>
      <c r="OWR102" s="9"/>
      <c r="OWS102" s="9"/>
      <c r="OWT102" s="9"/>
      <c r="OWU102" s="9"/>
      <c r="OWV102" s="9"/>
      <c r="OWW102" s="9"/>
      <c r="OWX102" s="9"/>
      <c r="OWY102" s="9"/>
      <c r="OWZ102" s="9"/>
      <c r="OXA102" s="9"/>
      <c r="OXB102" s="9"/>
      <c r="OXC102" s="9"/>
      <c r="OXD102" s="9"/>
      <c r="OXE102" s="9"/>
      <c r="OXF102" s="9"/>
      <c r="OXG102" s="9"/>
      <c r="OXH102" s="9"/>
      <c r="OXI102" s="9"/>
      <c r="OXJ102" s="9"/>
      <c r="OXK102" s="9"/>
      <c r="OXL102" s="9"/>
      <c r="OXM102" s="9"/>
      <c r="OXN102" s="9"/>
      <c r="OXO102" s="9"/>
      <c r="OXP102" s="9"/>
      <c r="OXQ102" s="9"/>
      <c r="OXR102" s="9"/>
      <c r="OXS102" s="9"/>
      <c r="OXT102" s="9"/>
      <c r="OXU102" s="9"/>
      <c r="OXV102" s="9"/>
      <c r="OXW102" s="9"/>
      <c r="OXX102" s="9"/>
      <c r="OXY102" s="9"/>
      <c r="OXZ102" s="9"/>
      <c r="OYA102" s="9"/>
      <c r="OYB102" s="9"/>
      <c r="OYC102" s="9"/>
      <c r="OYD102" s="9"/>
      <c r="OYE102" s="9"/>
      <c r="OYF102" s="9"/>
      <c r="OYG102" s="9"/>
      <c r="OYH102" s="9"/>
      <c r="OYI102" s="9"/>
      <c r="OYJ102" s="9"/>
      <c r="OYK102" s="9"/>
      <c r="OYL102" s="9"/>
      <c r="OYM102" s="9"/>
      <c r="OYN102" s="9"/>
      <c r="OYO102" s="9"/>
      <c r="OYP102" s="9"/>
      <c r="OYQ102" s="9"/>
      <c r="OYR102" s="9"/>
      <c r="OYS102" s="9"/>
      <c r="OYT102" s="9"/>
      <c r="OYU102" s="9"/>
      <c r="OYV102" s="9"/>
      <c r="OYW102" s="9"/>
      <c r="OYX102" s="9"/>
      <c r="OYY102" s="9"/>
      <c r="OYZ102" s="9"/>
      <c r="OZA102" s="9"/>
      <c r="OZB102" s="9"/>
      <c r="OZC102" s="9"/>
      <c r="OZD102" s="9"/>
      <c r="OZE102" s="9"/>
      <c r="OZF102" s="9"/>
      <c r="OZG102" s="9"/>
      <c r="OZH102" s="9"/>
      <c r="OZI102" s="9"/>
      <c r="OZJ102" s="9"/>
      <c r="OZK102" s="9"/>
      <c r="OZL102" s="9"/>
      <c r="OZM102" s="9"/>
      <c r="OZN102" s="9"/>
      <c r="OZO102" s="9"/>
      <c r="OZP102" s="9"/>
      <c r="OZQ102" s="9"/>
      <c r="OZR102" s="9"/>
      <c r="OZS102" s="9"/>
      <c r="OZT102" s="9"/>
      <c r="OZU102" s="9"/>
      <c r="OZV102" s="9"/>
      <c r="OZW102" s="9"/>
      <c r="OZX102" s="9"/>
      <c r="OZY102" s="9"/>
      <c r="OZZ102" s="9"/>
      <c r="PAA102" s="9"/>
      <c r="PAB102" s="9"/>
      <c r="PAC102" s="9"/>
      <c r="PAD102" s="9"/>
      <c r="PAE102" s="9"/>
      <c r="PAF102" s="9"/>
      <c r="PAG102" s="9"/>
      <c r="PAH102" s="9"/>
      <c r="PAI102" s="9"/>
      <c r="PAJ102" s="9"/>
      <c r="PAK102" s="9"/>
      <c r="PAL102" s="9"/>
      <c r="PAM102" s="9"/>
      <c r="PAN102" s="9"/>
      <c r="PAO102" s="9"/>
      <c r="PAP102" s="9"/>
      <c r="PAQ102" s="9"/>
      <c r="PAR102" s="9"/>
      <c r="PAS102" s="9"/>
      <c r="PAT102" s="9"/>
      <c r="PAU102" s="9"/>
      <c r="PAV102" s="9"/>
      <c r="PAW102" s="9"/>
      <c r="PAX102" s="9"/>
      <c r="PAY102" s="9"/>
      <c r="PAZ102" s="9"/>
      <c r="PBA102" s="9"/>
      <c r="PBB102" s="9"/>
      <c r="PBC102" s="9"/>
      <c r="PBD102" s="9"/>
      <c r="PBE102" s="9"/>
      <c r="PBF102" s="9"/>
      <c r="PBG102" s="9"/>
      <c r="PBH102" s="9"/>
      <c r="PBI102" s="9"/>
      <c r="PBJ102" s="9"/>
      <c r="PBK102" s="9"/>
      <c r="PBL102" s="9"/>
      <c r="PBM102" s="9"/>
      <c r="PBN102" s="9"/>
      <c r="PBO102" s="9"/>
      <c r="PBP102" s="9"/>
      <c r="PBQ102" s="9"/>
      <c r="PBR102" s="9"/>
      <c r="PBS102" s="9"/>
      <c r="PBT102" s="9"/>
      <c r="PBU102" s="9"/>
      <c r="PBV102" s="9"/>
      <c r="PBW102" s="9"/>
      <c r="PBX102" s="9"/>
      <c r="PBY102" s="9"/>
      <c r="PBZ102" s="9"/>
      <c r="PCA102" s="9"/>
      <c r="PCB102" s="9"/>
      <c r="PCC102" s="9"/>
      <c r="PCD102" s="9"/>
      <c r="PCE102" s="9"/>
      <c r="PCF102" s="9"/>
      <c r="PCG102" s="9"/>
      <c r="PCH102" s="9"/>
      <c r="PCI102" s="9"/>
      <c r="PCJ102" s="9"/>
      <c r="PCK102" s="9"/>
      <c r="PCL102" s="9"/>
      <c r="PCM102" s="9"/>
      <c r="PCN102" s="9"/>
      <c r="PCO102" s="9"/>
      <c r="PCP102" s="9"/>
      <c r="PCQ102" s="9"/>
      <c r="PCR102" s="9"/>
      <c r="PCS102" s="9"/>
      <c r="PCT102" s="9"/>
      <c r="PCU102" s="9"/>
      <c r="PCV102" s="9"/>
      <c r="PCW102" s="9"/>
      <c r="PCX102" s="9"/>
      <c r="PCY102" s="9"/>
      <c r="PCZ102" s="9"/>
      <c r="PDA102" s="9"/>
      <c r="PDB102" s="9"/>
      <c r="PDC102" s="9"/>
      <c r="PDD102" s="9"/>
      <c r="PDE102" s="9"/>
      <c r="PDF102" s="9"/>
      <c r="PDG102" s="9"/>
      <c r="PDH102" s="9"/>
      <c r="PDI102" s="9"/>
      <c r="PDJ102" s="9"/>
      <c r="PDK102" s="9"/>
      <c r="PDL102" s="9"/>
      <c r="PDM102" s="9"/>
      <c r="PDN102" s="9"/>
      <c r="PDO102" s="9"/>
      <c r="PDP102" s="9"/>
      <c r="PDQ102" s="9"/>
      <c r="PDR102" s="9"/>
      <c r="PDS102" s="9"/>
      <c r="PDT102" s="9"/>
      <c r="PDU102" s="9"/>
      <c r="PDV102" s="9"/>
      <c r="PDW102" s="9"/>
      <c r="PDX102" s="9"/>
      <c r="PDY102" s="9"/>
      <c r="PDZ102" s="9"/>
      <c r="PEA102" s="9"/>
      <c r="PEB102" s="9"/>
      <c r="PEC102" s="9"/>
      <c r="PED102" s="9"/>
      <c r="PEE102" s="9"/>
      <c r="PEF102" s="9"/>
      <c r="PEG102" s="9"/>
      <c r="PEH102" s="9"/>
      <c r="PEI102" s="9"/>
      <c r="PEJ102" s="9"/>
      <c r="PEK102" s="9"/>
      <c r="PEL102" s="9"/>
      <c r="PEM102" s="9"/>
      <c r="PEN102" s="9"/>
      <c r="PEO102" s="9"/>
      <c r="PEP102" s="9"/>
      <c r="PEQ102" s="9"/>
      <c r="PER102" s="9"/>
      <c r="PES102" s="9"/>
      <c r="PET102" s="9"/>
      <c r="PEU102" s="9"/>
      <c r="PEV102" s="9"/>
      <c r="PEW102" s="9"/>
      <c r="PEX102" s="9"/>
      <c r="PEY102" s="9"/>
      <c r="PEZ102" s="9"/>
      <c r="PFA102" s="9"/>
      <c r="PFB102" s="9"/>
      <c r="PFC102" s="9"/>
      <c r="PFD102" s="9"/>
      <c r="PFE102" s="9"/>
      <c r="PFF102" s="9"/>
      <c r="PFG102" s="9"/>
      <c r="PFH102" s="9"/>
      <c r="PFI102" s="9"/>
      <c r="PFJ102" s="9"/>
      <c r="PFK102" s="9"/>
      <c r="PFL102" s="9"/>
      <c r="PFM102" s="9"/>
      <c r="PFN102" s="9"/>
      <c r="PFO102" s="9"/>
      <c r="PFP102" s="9"/>
      <c r="PFQ102" s="9"/>
      <c r="PFR102" s="9"/>
      <c r="PFS102" s="9"/>
      <c r="PFT102" s="9"/>
      <c r="PFU102" s="9"/>
      <c r="PFV102" s="9"/>
      <c r="PFW102" s="9"/>
      <c r="PFX102" s="9"/>
      <c r="PFY102" s="9"/>
      <c r="PFZ102" s="9"/>
      <c r="PGA102" s="9"/>
      <c r="PGB102" s="9"/>
      <c r="PGC102" s="9"/>
      <c r="PGD102" s="9"/>
      <c r="PGE102" s="9"/>
      <c r="PGF102" s="9"/>
      <c r="PGG102" s="9"/>
      <c r="PGH102" s="9"/>
      <c r="PGI102" s="9"/>
      <c r="PGJ102" s="9"/>
      <c r="PGK102" s="9"/>
      <c r="PGL102" s="9"/>
      <c r="PGM102" s="9"/>
      <c r="PGN102" s="9"/>
      <c r="PGO102" s="9"/>
      <c r="PGP102" s="9"/>
      <c r="PGQ102" s="9"/>
      <c r="PGR102" s="9"/>
      <c r="PGS102" s="9"/>
      <c r="PGT102" s="9"/>
      <c r="PGU102" s="9"/>
      <c r="PGV102" s="9"/>
      <c r="PGW102" s="9"/>
      <c r="PGX102" s="9"/>
      <c r="PGY102" s="9"/>
      <c r="PGZ102" s="9"/>
      <c r="PHA102" s="9"/>
      <c r="PHB102" s="9"/>
      <c r="PHC102" s="9"/>
      <c r="PHD102" s="9"/>
      <c r="PHE102" s="9"/>
      <c r="PHF102" s="9"/>
      <c r="PHG102" s="9"/>
      <c r="PHH102" s="9"/>
      <c r="PHI102" s="9"/>
      <c r="PHJ102" s="9"/>
      <c r="PHK102" s="9"/>
      <c r="PHL102" s="9"/>
      <c r="PHM102" s="9"/>
      <c r="PHN102" s="9"/>
      <c r="PHO102" s="9"/>
      <c r="PHP102" s="9"/>
      <c r="PHQ102" s="9"/>
      <c r="PHR102" s="9"/>
      <c r="PHS102" s="9"/>
      <c r="PHT102" s="9"/>
      <c r="PHU102" s="9"/>
      <c r="PHV102" s="9"/>
      <c r="PHW102" s="9"/>
      <c r="PHX102" s="9"/>
      <c r="PHY102" s="9"/>
      <c r="PHZ102" s="9"/>
      <c r="PIA102" s="9"/>
      <c r="PIB102" s="9"/>
      <c r="PIC102" s="9"/>
      <c r="PID102" s="9"/>
      <c r="PIE102" s="9"/>
      <c r="PIF102" s="9"/>
      <c r="PIG102" s="9"/>
      <c r="PIH102" s="9"/>
      <c r="PII102" s="9"/>
      <c r="PIJ102" s="9"/>
      <c r="PIK102" s="9"/>
      <c r="PIL102" s="9"/>
      <c r="PIM102" s="9"/>
      <c r="PIN102" s="9"/>
      <c r="PIO102" s="9"/>
      <c r="PIP102" s="9"/>
      <c r="PIQ102" s="9"/>
      <c r="PIR102" s="9"/>
      <c r="PIS102" s="9"/>
      <c r="PIT102" s="9"/>
      <c r="PIU102" s="9"/>
      <c r="PIV102" s="9"/>
      <c r="PIW102" s="9"/>
      <c r="PIX102" s="9"/>
      <c r="PIY102" s="9"/>
      <c r="PIZ102" s="9"/>
      <c r="PJA102" s="9"/>
      <c r="PJB102" s="9"/>
      <c r="PJC102" s="9"/>
      <c r="PJD102" s="9"/>
      <c r="PJE102" s="9"/>
      <c r="PJF102" s="9"/>
      <c r="PJG102" s="9"/>
      <c r="PJH102" s="9"/>
      <c r="PJI102" s="9"/>
      <c r="PJJ102" s="9"/>
      <c r="PJK102" s="9"/>
      <c r="PJL102" s="9"/>
      <c r="PJM102" s="9"/>
      <c r="PJN102" s="9"/>
      <c r="PJO102" s="9"/>
      <c r="PJP102" s="9"/>
      <c r="PJQ102" s="9"/>
      <c r="PJR102" s="9"/>
      <c r="PJS102" s="9"/>
      <c r="PJT102" s="9"/>
      <c r="PJU102" s="9"/>
      <c r="PJV102" s="9"/>
      <c r="PJW102" s="9"/>
      <c r="PJX102" s="9"/>
      <c r="PJY102" s="9"/>
      <c r="PJZ102" s="9"/>
      <c r="PKA102" s="9"/>
      <c r="PKB102" s="9"/>
      <c r="PKC102" s="9"/>
      <c r="PKD102" s="9"/>
      <c r="PKE102" s="9"/>
      <c r="PKF102" s="9"/>
      <c r="PKG102" s="9"/>
      <c r="PKH102" s="9"/>
      <c r="PKI102" s="9"/>
      <c r="PKJ102" s="9"/>
      <c r="PKK102" s="9"/>
      <c r="PKL102" s="9"/>
      <c r="PKM102" s="9"/>
      <c r="PKN102" s="9"/>
      <c r="PKO102" s="9"/>
      <c r="PKP102" s="9"/>
      <c r="PKQ102" s="9"/>
      <c r="PKR102" s="9"/>
      <c r="PKS102" s="9"/>
      <c r="PKT102" s="9"/>
      <c r="PKU102" s="9"/>
      <c r="PKV102" s="9"/>
      <c r="PKW102" s="9"/>
      <c r="PKX102" s="9"/>
      <c r="PKY102" s="9"/>
      <c r="PKZ102" s="9"/>
      <c r="PLA102" s="9"/>
      <c r="PLB102" s="9"/>
      <c r="PLC102" s="9"/>
      <c r="PLD102" s="9"/>
      <c r="PLE102" s="9"/>
      <c r="PLF102" s="9"/>
      <c r="PLG102" s="9"/>
      <c r="PLH102" s="9"/>
      <c r="PLI102" s="9"/>
      <c r="PLJ102" s="9"/>
      <c r="PLK102" s="9"/>
      <c r="PLL102" s="9"/>
      <c r="PLM102" s="9"/>
      <c r="PLN102" s="9"/>
      <c r="PLO102" s="9"/>
      <c r="PLP102" s="9"/>
      <c r="PLQ102" s="9"/>
      <c r="PLR102" s="9"/>
      <c r="PLS102" s="9"/>
      <c r="PLT102" s="9"/>
      <c r="PLU102" s="9"/>
      <c r="PLV102" s="9"/>
      <c r="PLW102" s="9"/>
      <c r="PLX102" s="9"/>
      <c r="PLY102" s="9"/>
      <c r="PLZ102" s="9"/>
      <c r="PMA102" s="9"/>
      <c r="PMB102" s="9"/>
      <c r="PMC102" s="9"/>
      <c r="PMD102" s="9"/>
      <c r="PME102" s="9"/>
      <c r="PMF102" s="9"/>
      <c r="PMG102" s="9"/>
      <c r="PMH102" s="9"/>
      <c r="PMI102" s="9"/>
      <c r="PMJ102" s="9"/>
      <c r="PMK102" s="9"/>
      <c r="PML102" s="9"/>
      <c r="PMM102" s="9"/>
      <c r="PMN102" s="9"/>
      <c r="PMO102" s="9"/>
      <c r="PMP102" s="9"/>
      <c r="PMQ102" s="9"/>
      <c r="PMR102" s="9"/>
      <c r="PMS102" s="9"/>
      <c r="PMT102" s="9"/>
      <c r="PMU102" s="9"/>
      <c r="PMV102" s="9"/>
      <c r="PMW102" s="9"/>
      <c r="PMX102" s="9"/>
      <c r="PMY102" s="9"/>
      <c r="PMZ102" s="9"/>
      <c r="PNA102" s="9"/>
      <c r="PNB102" s="9"/>
      <c r="PNC102" s="9"/>
      <c r="PND102" s="9"/>
      <c r="PNE102" s="9"/>
      <c r="PNF102" s="9"/>
      <c r="PNG102" s="9"/>
      <c r="PNH102" s="9"/>
      <c r="PNI102" s="9"/>
      <c r="PNJ102" s="9"/>
      <c r="PNK102" s="9"/>
      <c r="PNL102" s="9"/>
      <c r="PNM102" s="9"/>
      <c r="PNN102" s="9"/>
      <c r="PNO102" s="9"/>
      <c r="PNP102" s="9"/>
      <c r="PNQ102" s="9"/>
      <c r="PNR102" s="9"/>
      <c r="PNS102" s="9"/>
      <c r="PNT102" s="9"/>
      <c r="PNU102" s="9"/>
      <c r="PNV102" s="9"/>
      <c r="PNW102" s="9"/>
      <c r="PNX102" s="9"/>
      <c r="PNY102" s="9"/>
      <c r="PNZ102" s="9"/>
      <c r="POA102" s="9"/>
      <c r="POB102" s="9"/>
      <c r="POC102" s="9"/>
      <c r="POD102" s="9"/>
      <c r="POE102" s="9"/>
      <c r="POF102" s="9"/>
      <c r="POG102" s="9"/>
      <c r="POH102" s="9"/>
      <c r="POI102" s="9"/>
      <c r="POJ102" s="9"/>
      <c r="POK102" s="9"/>
      <c r="POL102" s="9"/>
      <c r="POM102" s="9"/>
      <c r="PON102" s="9"/>
      <c r="POO102" s="9"/>
      <c r="POP102" s="9"/>
      <c r="POQ102" s="9"/>
      <c r="POR102" s="9"/>
      <c r="POS102" s="9"/>
      <c r="POT102" s="9"/>
      <c r="POU102" s="9"/>
      <c r="POV102" s="9"/>
      <c r="POW102" s="9"/>
      <c r="POX102" s="9"/>
      <c r="POY102" s="9"/>
      <c r="POZ102" s="9"/>
      <c r="PPA102" s="9"/>
      <c r="PPB102" s="9"/>
      <c r="PPC102" s="9"/>
      <c r="PPD102" s="9"/>
      <c r="PPE102" s="9"/>
      <c r="PPF102" s="9"/>
      <c r="PPG102" s="9"/>
      <c r="PPH102" s="9"/>
      <c r="PPI102" s="9"/>
      <c r="PPJ102" s="9"/>
      <c r="PPK102" s="9"/>
      <c r="PPL102" s="9"/>
      <c r="PPM102" s="9"/>
      <c r="PPN102" s="9"/>
      <c r="PPO102" s="9"/>
      <c r="PPP102" s="9"/>
      <c r="PPQ102" s="9"/>
      <c r="PPR102" s="9"/>
      <c r="PPS102" s="9"/>
      <c r="PPT102" s="9"/>
      <c r="PPU102" s="9"/>
      <c r="PPV102" s="9"/>
      <c r="PPW102" s="9"/>
      <c r="PPX102" s="9"/>
      <c r="PPY102" s="9"/>
      <c r="PPZ102" s="9"/>
      <c r="PQA102" s="9"/>
      <c r="PQB102" s="9"/>
      <c r="PQC102" s="9"/>
      <c r="PQD102" s="9"/>
      <c r="PQE102" s="9"/>
      <c r="PQF102" s="9"/>
      <c r="PQG102" s="9"/>
      <c r="PQH102" s="9"/>
      <c r="PQI102" s="9"/>
      <c r="PQJ102" s="9"/>
      <c r="PQK102" s="9"/>
      <c r="PQL102" s="9"/>
      <c r="PQM102" s="9"/>
      <c r="PQN102" s="9"/>
      <c r="PQO102" s="9"/>
      <c r="PQP102" s="9"/>
      <c r="PQQ102" s="9"/>
      <c r="PQR102" s="9"/>
      <c r="PQS102" s="9"/>
      <c r="PQT102" s="9"/>
      <c r="PQU102" s="9"/>
      <c r="PQV102" s="9"/>
      <c r="PQW102" s="9"/>
      <c r="PQX102" s="9"/>
      <c r="PQY102" s="9"/>
      <c r="PQZ102" s="9"/>
      <c r="PRA102" s="9"/>
      <c r="PRB102" s="9"/>
      <c r="PRC102" s="9"/>
      <c r="PRD102" s="9"/>
      <c r="PRE102" s="9"/>
      <c r="PRF102" s="9"/>
      <c r="PRG102" s="9"/>
      <c r="PRH102" s="9"/>
      <c r="PRI102" s="9"/>
      <c r="PRJ102" s="9"/>
      <c r="PRK102" s="9"/>
      <c r="PRL102" s="9"/>
      <c r="PRM102" s="9"/>
      <c r="PRN102" s="9"/>
      <c r="PRO102" s="9"/>
      <c r="PRP102" s="9"/>
      <c r="PRQ102" s="9"/>
      <c r="PRR102" s="9"/>
      <c r="PRS102" s="9"/>
      <c r="PRT102" s="9"/>
      <c r="PRU102" s="9"/>
      <c r="PRV102" s="9"/>
      <c r="PRW102" s="9"/>
      <c r="PRX102" s="9"/>
      <c r="PRY102" s="9"/>
      <c r="PRZ102" s="9"/>
      <c r="PSA102" s="9"/>
      <c r="PSB102" s="9"/>
      <c r="PSC102" s="9"/>
      <c r="PSD102" s="9"/>
      <c r="PSE102" s="9"/>
      <c r="PSF102" s="9"/>
      <c r="PSG102" s="9"/>
      <c r="PSH102" s="9"/>
      <c r="PSI102" s="9"/>
      <c r="PSJ102" s="9"/>
      <c r="PSK102" s="9"/>
      <c r="PSL102" s="9"/>
      <c r="PSM102" s="9"/>
      <c r="PSN102" s="9"/>
      <c r="PSO102" s="9"/>
      <c r="PSP102" s="9"/>
      <c r="PSQ102" s="9"/>
      <c r="PSR102" s="9"/>
      <c r="PSS102" s="9"/>
      <c r="PST102" s="9"/>
      <c r="PSU102" s="9"/>
      <c r="PSV102" s="9"/>
      <c r="PSW102" s="9"/>
      <c r="PSX102" s="9"/>
      <c r="PSY102" s="9"/>
      <c r="PSZ102" s="9"/>
      <c r="PTA102" s="9"/>
      <c r="PTB102" s="9"/>
      <c r="PTC102" s="9"/>
      <c r="PTD102" s="9"/>
      <c r="PTE102" s="9"/>
      <c r="PTF102" s="9"/>
      <c r="PTG102" s="9"/>
      <c r="PTH102" s="9"/>
      <c r="PTI102" s="9"/>
      <c r="PTJ102" s="9"/>
      <c r="PTK102" s="9"/>
      <c r="PTL102" s="9"/>
      <c r="PTM102" s="9"/>
      <c r="PTN102" s="9"/>
      <c r="PTO102" s="9"/>
      <c r="PTP102" s="9"/>
      <c r="PTQ102" s="9"/>
      <c r="PTR102" s="9"/>
      <c r="PTS102" s="9"/>
      <c r="PTT102" s="9"/>
      <c r="PTU102" s="9"/>
      <c r="PTV102" s="9"/>
      <c r="PTW102" s="9"/>
      <c r="PTX102" s="9"/>
      <c r="PTY102" s="9"/>
      <c r="PTZ102" s="9"/>
      <c r="PUA102" s="9"/>
      <c r="PUB102" s="9"/>
      <c r="PUC102" s="9"/>
      <c r="PUD102" s="9"/>
      <c r="PUE102" s="9"/>
      <c r="PUF102" s="9"/>
      <c r="PUG102" s="9"/>
      <c r="PUH102" s="9"/>
      <c r="PUI102" s="9"/>
      <c r="PUJ102" s="9"/>
      <c r="PUK102" s="9"/>
      <c r="PUL102" s="9"/>
      <c r="PUM102" s="9"/>
      <c r="PUN102" s="9"/>
      <c r="PUO102" s="9"/>
      <c r="PUP102" s="9"/>
      <c r="PUQ102" s="9"/>
      <c r="PUR102" s="9"/>
      <c r="PUS102" s="9"/>
      <c r="PUT102" s="9"/>
      <c r="PUU102" s="9"/>
      <c r="PUV102" s="9"/>
      <c r="PUW102" s="9"/>
      <c r="PUX102" s="9"/>
      <c r="PUY102" s="9"/>
      <c r="PUZ102" s="9"/>
      <c r="PVA102" s="9"/>
      <c r="PVB102" s="9"/>
      <c r="PVC102" s="9"/>
      <c r="PVD102" s="9"/>
      <c r="PVE102" s="9"/>
      <c r="PVF102" s="9"/>
      <c r="PVG102" s="9"/>
      <c r="PVH102" s="9"/>
      <c r="PVI102" s="9"/>
      <c r="PVJ102" s="9"/>
      <c r="PVK102" s="9"/>
      <c r="PVL102" s="9"/>
      <c r="PVM102" s="9"/>
      <c r="PVN102" s="9"/>
      <c r="PVO102" s="9"/>
      <c r="PVP102" s="9"/>
      <c r="PVQ102" s="9"/>
      <c r="PVR102" s="9"/>
      <c r="PVS102" s="9"/>
      <c r="PVT102" s="9"/>
      <c r="PVU102" s="9"/>
      <c r="PVV102" s="9"/>
      <c r="PVW102" s="9"/>
      <c r="PVX102" s="9"/>
      <c r="PVY102" s="9"/>
      <c r="PVZ102" s="9"/>
      <c r="PWA102" s="9"/>
      <c r="PWB102" s="9"/>
      <c r="PWC102" s="9"/>
      <c r="PWD102" s="9"/>
      <c r="PWE102" s="9"/>
      <c r="PWF102" s="9"/>
      <c r="PWG102" s="9"/>
      <c r="PWH102" s="9"/>
      <c r="PWI102" s="9"/>
      <c r="PWJ102" s="9"/>
      <c r="PWK102" s="9"/>
      <c r="PWL102" s="9"/>
      <c r="PWM102" s="9"/>
      <c r="PWN102" s="9"/>
      <c r="PWO102" s="9"/>
      <c r="PWP102" s="9"/>
      <c r="PWQ102" s="9"/>
      <c r="PWR102" s="9"/>
      <c r="PWS102" s="9"/>
      <c r="PWT102" s="9"/>
      <c r="PWU102" s="9"/>
      <c r="PWV102" s="9"/>
      <c r="PWW102" s="9"/>
      <c r="PWX102" s="9"/>
      <c r="PWY102" s="9"/>
      <c r="PWZ102" s="9"/>
      <c r="PXA102" s="9"/>
      <c r="PXB102" s="9"/>
      <c r="PXC102" s="9"/>
      <c r="PXD102" s="9"/>
      <c r="PXE102" s="9"/>
      <c r="PXF102" s="9"/>
      <c r="PXG102" s="9"/>
      <c r="PXH102" s="9"/>
      <c r="PXI102" s="9"/>
      <c r="PXJ102" s="9"/>
      <c r="PXK102" s="9"/>
      <c r="PXL102" s="9"/>
      <c r="PXM102" s="9"/>
      <c r="PXN102" s="9"/>
      <c r="PXO102" s="9"/>
      <c r="PXP102" s="9"/>
      <c r="PXQ102" s="9"/>
      <c r="PXR102" s="9"/>
      <c r="PXS102" s="9"/>
      <c r="PXT102" s="9"/>
      <c r="PXU102" s="9"/>
      <c r="PXV102" s="9"/>
      <c r="PXW102" s="9"/>
      <c r="PXX102" s="9"/>
      <c r="PXY102" s="9"/>
      <c r="PXZ102" s="9"/>
      <c r="PYA102" s="9"/>
      <c r="PYB102" s="9"/>
      <c r="PYC102" s="9"/>
      <c r="PYD102" s="9"/>
      <c r="PYE102" s="9"/>
      <c r="PYF102" s="9"/>
      <c r="PYG102" s="9"/>
      <c r="PYH102" s="9"/>
      <c r="PYI102" s="9"/>
      <c r="PYJ102" s="9"/>
      <c r="PYK102" s="9"/>
      <c r="PYL102" s="9"/>
      <c r="PYM102" s="9"/>
      <c r="PYN102" s="9"/>
      <c r="PYO102" s="9"/>
      <c r="PYP102" s="9"/>
      <c r="PYQ102" s="9"/>
      <c r="PYR102" s="9"/>
      <c r="PYS102" s="9"/>
      <c r="PYT102" s="9"/>
      <c r="PYU102" s="9"/>
      <c r="PYV102" s="9"/>
      <c r="PYW102" s="9"/>
      <c r="PYX102" s="9"/>
      <c r="PYY102" s="9"/>
      <c r="PYZ102" s="9"/>
      <c r="PZA102" s="9"/>
      <c r="PZB102" s="9"/>
      <c r="PZC102" s="9"/>
      <c r="PZD102" s="9"/>
      <c r="PZE102" s="9"/>
      <c r="PZF102" s="9"/>
      <c r="PZG102" s="9"/>
      <c r="PZH102" s="9"/>
      <c r="PZI102" s="9"/>
      <c r="PZJ102" s="9"/>
      <c r="PZK102" s="9"/>
      <c r="PZL102" s="9"/>
      <c r="PZM102" s="9"/>
      <c r="PZN102" s="9"/>
      <c r="PZO102" s="9"/>
      <c r="PZP102" s="9"/>
      <c r="PZQ102" s="9"/>
      <c r="PZR102" s="9"/>
      <c r="PZS102" s="9"/>
      <c r="PZT102" s="9"/>
      <c r="PZU102" s="9"/>
      <c r="PZV102" s="9"/>
      <c r="PZW102" s="9"/>
      <c r="PZX102" s="9"/>
      <c r="PZY102" s="9"/>
      <c r="PZZ102" s="9"/>
      <c r="QAA102" s="9"/>
      <c r="QAB102" s="9"/>
      <c r="QAC102" s="9"/>
      <c r="QAD102" s="9"/>
      <c r="QAE102" s="9"/>
      <c r="QAF102" s="9"/>
      <c r="QAG102" s="9"/>
      <c r="QAH102" s="9"/>
      <c r="QAI102" s="9"/>
      <c r="QAJ102" s="9"/>
      <c r="QAK102" s="9"/>
      <c r="QAL102" s="9"/>
      <c r="QAM102" s="9"/>
      <c r="QAN102" s="9"/>
      <c r="QAO102" s="9"/>
      <c r="QAP102" s="9"/>
      <c r="QAQ102" s="9"/>
      <c r="QAR102" s="9"/>
      <c r="QAS102" s="9"/>
      <c r="QAT102" s="9"/>
      <c r="QAU102" s="9"/>
      <c r="QAV102" s="9"/>
      <c r="QAW102" s="9"/>
      <c r="QAX102" s="9"/>
      <c r="QAY102" s="9"/>
      <c r="QAZ102" s="9"/>
      <c r="QBA102" s="9"/>
      <c r="QBB102" s="9"/>
      <c r="QBC102" s="9"/>
      <c r="QBD102" s="9"/>
      <c r="QBE102" s="9"/>
      <c r="QBF102" s="9"/>
      <c r="QBG102" s="9"/>
      <c r="QBH102" s="9"/>
      <c r="QBI102" s="9"/>
      <c r="QBJ102" s="9"/>
      <c r="QBK102" s="9"/>
      <c r="QBL102" s="9"/>
      <c r="QBM102" s="9"/>
      <c r="QBN102" s="9"/>
      <c r="QBO102" s="9"/>
      <c r="QBP102" s="9"/>
      <c r="QBQ102" s="9"/>
      <c r="QBR102" s="9"/>
      <c r="QBS102" s="9"/>
      <c r="QBT102" s="9"/>
      <c r="QBU102" s="9"/>
      <c r="QBV102" s="9"/>
      <c r="QBW102" s="9"/>
      <c r="QBX102" s="9"/>
      <c r="QBY102" s="9"/>
      <c r="QBZ102" s="9"/>
      <c r="QCA102" s="9"/>
      <c r="QCB102" s="9"/>
      <c r="QCC102" s="9"/>
      <c r="QCD102" s="9"/>
      <c r="QCE102" s="9"/>
      <c r="QCF102" s="9"/>
      <c r="QCG102" s="9"/>
      <c r="QCH102" s="9"/>
      <c r="QCI102" s="9"/>
      <c r="QCJ102" s="9"/>
      <c r="QCK102" s="9"/>
      <c r="QCL102" s="9"/>
      <c r="QCM102" s="9"/>
      <c r="QCN102" s="9"/>
      <c r="QCO102" s="9"/>
      <c r="QCP102" s="9"/>
      <c r="QCQ102" s="9"/>
      <c r="QCR102" s="9"/>
      <c r="QCS102" s="9"/>
      <c r="QCT102" s="9"/>
      <c r="QCU102" s="9"/>
      <c r="QCV102" s="9"/>
      <c r="QCW102" s="9"/>
      <c r="QCX102" s="9"/>
      <c r="QCY102" s="9"/>
      <c r="QCZ102" s="9"/>
      <c r="QDA102" s="9"/>
      <c r="QDB102" s="9"/>
      <c r="QDC102" s="9"/>
      <c r="QDD102" s="9"/>
      <c r="QDE102" s="9"/>
      <c r="QDF102" s="9"/>
      <c r="QDG102" s="9"/>
      <c r="QDH102" s="9"/>
      <c r="QDI102" s="9"/>
      <c r="QDJ102" s="9"/>
      <c r="QDK102" s="9"/>
      <c r="QDL102" s="9"/>
      <c r="QDM102" s="9"/>
      <c r="QDN102" s="9"/>
      <c r="QDO102" s="9"/>
      <c r="QDP102" s="9"/>
      <c r="QDQ102" s="9"/>
      <c r="QDR102" s="9"/>
      <c r="QDS102" s="9"/>
      <c r="QDT102" s="9"/>
      <c r="QDU102" s="9"/>
      <c r="QDV102" s="9"/>
      <c r="QDW102" s="9"/>
      <c r="QDX102" s="9"/>
      <c r="QDY102" s="9"/>
      <c r="QDZ102" s="9"/>
      <c r="QEA102" s="9"/>
      <c r="QEB102" s="9"/>
      <c r="QEC102" s="9"/>
      <c r="QED102" s="9"/>
      <c r="QEE102" s="9"/>
      <c r="QEF102" s="9"/>
      <c r="QEG102" s="9"/>
      <c r="QEH102" s="9"/>
      <c r="QEI102" s="9"/>
      <c r="QEJ102" s="9"/>
      <c r="QEK102" s="9"/>
      <c r="QEL102" s="9"/>
      <c r="QEM102" s="9"/>
      <c r="QEN102" s="9"/>
      <c r="QEO102" s="9"/>
      <c r="QEP102" s="9"/>
      <c r="QEQ102" s="9"/>
      <c r="QER102" s="9"/>
      <c r="QES102" s="9"/>
      <c r="QET102" s="9"/>
      <c r="QEU102" s="9"/>
      <c r="QEV102" s="9"/>
      <c r="QEW102" s="9"/>
      <c r="QEX102" s="9"/>
      <c r="QEY102" s="9"/>
      <c r="QEZ102" s="9"/>
      <c r="QFA102" s="9"/>
      <c r="QFB102" s="9"/>
      <c r="QFC102" s="9"/>
      <c r="QFD102" s="9"/>
      <c r="QFE102" s="9"/>
      <c r="QFF102" s="9"/>
      <c r="QFG102" s="9"/>
      <c r="QFH102" s="9"/>
      <c r="QFI102" s="9"/>
      <c r="QFJ102" s="9"/>
      <c r="QFK102" s="9"/>
      <c r="QFL102" s="9"/>
      <c r="QFM102" s="9"/>
      <c r="QFN102" s="9"/>
      <c r="QFO102" s="9"/>
      <c r="QFP102" s="9"/>
      <c r="QFQ102" s="9"/>
      <c r="QFR102" s="9"/>
      <c r="QFS102" s="9"/>
      <c r="QFT102" s="9"/>
      <c r="QFU102" s="9"/>
      <c r="QFV102" s="9"/>
      <c r="QFW102" s="9"/>
      <c r="QFX102" s="9"/>
      <c r="QFY102" s="9"/>
      <c r="QFZ102" s="9"/>
      <c r="QGA102" s="9"/>
      <c r="QGB102" s="9"/>
      <c r="QGC102" s="9"/>
      <c r="QGD102" s="9"/>
      <c r="QGE102" s="9"/>
      <c r="QGF102" s="9"/>
      <c r="QGG102" s="9"/>
      <c r="QGH102" s="9"/>
      <c r="QGI102" s="9"/>
      <c r="QGJ102" s="9"/>
      <c r="QGK102" s="9"/>
      <c r="QGL102" s="9"/>
      <c r="QGM102" s="9"/>
      <c r="QGN102" s="9"/>
      <c r="QGO102" s="9"/>
      <c r="QGP102" s="9"/>
      <c r="QGQ102" s="9"/>
      <c r="QGR102" s="9"/>
      <c r="QGS102" s="9"/>
      <c r="QGT102" s="9"/>
      <c r="QGU102" s="9"/>
      <c r="QGV102" s="9"/>
      <c r="QGW102" s="9"/>
      <c r="QGX102" s="9"/>
      <c r="QGY102" s="9"/>
      <c r="QGZ102" s="9"/>
      <c r="QHA102" s="9"/>
      <c r="QHB102" s="9"/>
      <c r="QHC102" s="9"/>
      <c r="QHD102" s="9"/>
      <c r="QHE102" s="9"/>
      <c r="QHF102" s="9"/>
      <c r="QHG102" s="9"/>
      <c r="QHH102" s="9"/>
      <c r="QHI102" s="9"/>
      <c r="QHJ102" s="9"/>
      <c r="QHK102" s="9"/>
      <c r="QHL102" s="9"/>
      <c r="QHM102" s="9"/>
      <c r="QHN102" s="9"/>
      <c r="QHO102" s="9"/>
      <c r="QHP102" s="9"/>
      <c r="QHQ102" s="9"/>
      <c r="QHR102" s="9"/>
      <c r="QHS102" s="9"/>
      <c r="QHT102" s="9"/>
      <c r="QHU102" s="9"/>
      <c r="QHV102" s="9"/>
      <c r="QHW102" s="9"/>
      <c r="QHX102" s="9"/>
      <c r="QHY102" s="9"/>
      <c r="QHZ102" s="9"/>
      <c r="QIA102" s="9"/>
      <c r="QIB102" s="9"/>
      <c r="QIC102" s="9"/>
      <c r="QID102" s="9"/>
      <c r="QIE102" s="9"/>
      <c r="QIF102" s="9"/>
      <c r="QIG102" s="9"/>
      <c r="QIH102" s="9"/>
      <c r="QII102" s="9"/>
      <c r="QIJ102" s="9"/>
      <c r="QIK102" s="9"/>
      <c r="QIL102" s="9"/>
      <c r="QIM102" s="9"/>
      <c r="QIN102" s="9"/>
      <c r="QIO102" s="9"/>
      <c r="QIP102" s="9"/>
      <c r="QIQ102" s="9"/>
      <c r="QIR102" s="9"/>
      <c r="QIS102" s="9"/>
      <c r="QIT102" s="9"/>
      <c r="QIU102" s="9"/>
      <c r="QIV102" s="9"/>
      <c r="QIW102" s="9"/>
      <c r="QIX102" s="9"/>
      <c r="QIY102" s="9"/>
      <c r="QIZ102" s="9"/>
      <c r="QJA102" s="9"/>
      <c r="QJB102" s="9"/>
      <c r="QJC102" s="9"/>
      <c r="QJD102" s="9"/>
      <c r="QJE102" s="9"/>
      <c r="QJF102" s="9"/>
      <c r="QJG102" s="9"/>
      <c r="QJH102" s="9"/>
      <c r="QJI102" s="9"/>
      <c r="QJJ102" s="9"/>
      <c r="QJK102" s="9"/>
      <c r="QJL102" s="9"/>
      <c r="QJM102" s="9"/>
      <c r="QJN102" s="9"/>
      <c r="QJO102" s="9"/>
      <c r="QJP102" s="9"/>
      <c r="QJQ102" s="9"/>
      <c r="QJR102" s="9"/>
      <c r="QJS102" s="9"/>
      <c r="QJT102" s="9"/>
      <c r="QJU102" s="9"/>
      <c r="QJV102" s="9"/>
      <c r="QJW102" s="9"/>
      <c r="QJX102" s="9"/>
      <c r="QJY102" s="9"/>
      <c r="QJZ102" s="9"/>
      <c r="QKA102" s="9"/>
      <c r="QKB102" s="9"/>
      <c r="QKC102" s="9"/>
      <c r="QKD102" s="9"/>
      <c r="QKE102" s="9"/>
      <c r="QKF102" s="9"/>
      <c r="QKG102" s="9"/>
      <c r="QKH102" s="9"/>
      <c r="QKI102" s="9"/>
      <c r="QKJ102" s="9"/>
      <c r="QKK102" s="9"/>
      <c r="QKL102" s="9"/>
      <c r="QKM102" s="9"/>
      <c r="QKN102" s="9"/>
      <c r="QKO102" s="9"/>
      <c r="QKP102" s="9"/>
      <c r="QKQ102" s="9"/>
      <c r="QKR102" s="9"/>
      <c r="QKS102" s="9"/>
      <c r="QKT102" s="9"/>
      <c r="QKU102" s="9"/>
      <c r="QKV102" s="9"/>
      <c r="QKW102" s="9"/>
      <c r="QKX102" s="9"/>
      <c r="QKY102" s="9"/>
      <c r="QKZ102" s="9"/>
      <c r="QLA102" s="9"/>
      <c r="QLB102" s="9"/>
      <c r="QLC102" s="9"/>
      <c r="QLD102" s="9"/>
      <c r="QLE102" s="9"/>
      <c r="QLF102" s="9"/>
      <c r="QLG102" s="9"/>
      <c r="QLH102" s="9"/>
      <c r="QLI102" s="9"/>
      <c r="QLJ102" s="9"/>
      <c r="QLK102" s="9"/>
      <c r="QLL102" s="9"/>
      <c r="QLM102" s="9"/>
      <c r="QLN102" s="9"/>
      <c r="QLO102" s="9"/>
      <c r="QLP102" s="9"/>
      <c r="QLQ102" s="9"/>
      <c r="QLR102" s="9"/>
      <c r="QLS102" s="9"/>
      <c r="QLT102" s="9"/>
      <c r="QLU102" s="9"/>
      <c r="QLV102" s="9"/>
      <c r="QLW102" s="9"/>
      <c r="QLX102" s="9"/>
      <c r="QLY102" s="9"/>
      <c r="QLZ102" s="9"/>
      <c r="QMA102" s="9"/>
      <c r="QMB102" s="9"/>
      <c r="QMC102" s="9"/>
      <c r="QMD102" s="9"/>
      <c r="QME102" s="9"/>
      <c r="QMF102" s="9"/>
      <c r="QMG102" s="9"/>
      <c r="QMH102" s="9"/>
      <c r="QMI102" s="9"/>
      <c r="QMJ102" s="9"/>
      <c r="QMK102" s="9"/>
      <c r="QML102" s="9"/>
      <c r="QMM102" s="9"/>
      <c r="QMN102" s="9"/>
      <c r="QMO102" s="9"/>
      <c r="QMP102" s="9"/>
      <c r="QMQ102" s="9"/>
      <c r="QMR102" s="9"/>
      <c r="QMS102" s="9"/>
      <c r="QMT102" s="9"/>
      <c r="QMU102" s="9"/>
      <c r="QMV102" s="9"/>
      <c r="QMW102" s="9"/>
      <c r="QMX102" s="9"/>
      <c r="QMY102" s="9"/>
      <c r="QMZ102" s="9"/>
      <c r="QNA102" s="9"/>
      <c r="QNB102" s="9"/>
      <c r="QNC102" s="9"/>
      <c r="QND102" s="9"/>
      <c r="QNE102" s="9"/>
      <c r="QNF102" s="9"/>
      <c r="QNG102" s="9"/>
      <c r="QNH102" s="9"/>
      <c r="QNI102" s="9"/>
      <c r="QNJ102" s="9"/>
      <c r="QNK102" s="9"/>
      <c r="QNL102" s="9"/>
      <c r="QNM102" s="9"/>
      <c r="QNN102" s="9"/>
      <c r="QNO102" s="9"/>
      <c r="QNP102" s="9"/>
      <c r="QNQ102" s="9"/>
      <c r="QNR102" s="9"/>
      <c r="QNS102" s="9"/>
      <c r="QNT102" s="9"/>
      <c r="QNU102" s="9"/>
      <c r="QNV102" s="9"/>
      <c r="QNW102" s="9"/>
      <c r="QNX102" s="9"/>
      <c r="QNY102" s="9"/>
      <c r="QNZ102" s="9"/>
      <c r="QOA102" s="9"/>
      <c r="QOB102" s="9"/>
      <c r="QOC102" s="9"/>
      <c r="QOD102" s="9"/>
      <c r="QOE102" s="9"/>
      <c r="QOF102" s="9"/>
      <c r="QOG102" s="9"/>
      <c r="QOH102" s="9"/>
      <c r="QOI102" s="9"/>
      <c r="QOJ102" s="9"/>
      <c r="QOK102" s="9"/>
      <c r="QOL102" s="9"/>
      <c r="QOM102" s="9"/>
      <c r="QON102" s="9"/>
      <c r="QOO102" s="9"/>
      <c r="QOP102" s="9"/>
      <c r="QOQ102" s="9"/>
      <c r="QOR102" s="9"/>
      <c r="QOS102" s="9"/>
      <c r="QOT102" s="9"/>
      <c r="QOU102" s="9"/>
      <c r="QOV102" s="9"/>
      <c r="QOW102" s="9"/>
      <c r="QOX102" s="9"/>
      <c r="QOY102" s="9"/>
      <c r="QOZ102" s="9"/>
      <c r="QPA102" s="9"/>
      <c r="QPB102" s="9"/>
      <c r="QPC102" s="9"/>
      <c r="QPD102" s="9"/>
      <c r="QPE102" s="9"/>
      <c r="QPF102" s="9"/>
      <c r="QPG102" s="9"/>
      <c r="QPH102" s="9"/>
      <c r="QPI102" s="9"/>
      <c r="QPJ102" s="9"/>
      <c r="QPK102" s="9"/>
      <c r="QPL102" s="9"/>
      <c r="QPM102" s="9"/>
      <c r="QPN102" s="9"/>
      <c r="QPO102" s="9"/>
      <c r="QPP102" s="9"/>
      <c r="QPQ102" s="9"/>
      <c r="QPR102" s="9"/>
      <c r="QPS102" s="9"/>
      <c r="QPT102" s="9"/>
      <c r="QPU102" s="9"/>
      <c r="QPV102" s="9"/>
      <c r="QPW102" s="9"/>
      <c r="QPX102" s="9"/>
      <c r="QPY102" s="9"/>
      <c r="QPZ102" s="9"/>
      <c r="QQA102" s="9"/>
      <c r="QQB102" s="9"/>
      <c r="QQC102" s="9"/>
      <c r="QQD102" s="9"/>
      <c r="QQE102" s="9"/>
      <c r="QQF102" s="9"/>
      <c r="QQG102" s="9"/>
      <c r="QQH102" s="9"/>
      <c r="QQI102" s="9"/>
      <c r="QQJ102" s="9"/>
      <c r="QQK102" s="9"/>
      <c r="QQL102" s="9"/>
      <c r="QQM102" s="9"/>
      <c r="QQN102" s="9"/>
      <c r="QQO102" s="9"/>
      <c r="QQP102" s="9"/>
      <c r="QQQ102" s="9"/>
      <c r="QQR102" s="9"/>
      <c r="QQS102" s="9"/>
      <c r="QQT102" s="9"/>
      <c r="QQU102" s="9"/>
      <c r="QQV102" s="9"/>
      <c r="QQW102" s="9"/>
      <c r="QQX102" s="9"/>
      <c r="QQY102" s="9"/>
      <c r="QQZ102" s="9"/>
      <c r="QRA102" s="9"/>
      <c r="QRB102" s="9"/>
      <c r="QRC102" s="9"/>
      <c r="QRD102" s="9"/>
      <c r="QRE102" s="9"/>
      <c r="QRF102" s="9"/>
      <c r="QRG102" s="9"/>
      <c r="QRH102" s="9"/>
      <c r="QRI102" s="9"/>
      <c r="QRJ102" s="9"/>
      <c r="QRK102" s="9"/>
      <c r="QRL102" s="9"/>
      <c r="QRM102" s="9"/>
      <c r="QRN102" s="9"/>
      <c r="QRO102" s="9"/>
      <c r="QRP102" s="9"/>
      <c r="QRQ102" s="9"/>
      <c r="QRR102" s="9"/>
      <c r="QRS102" s="9"/>
      <c r="QRT102" s="9"/>
      <c r="QRU102" s="9"/>
      <c r="QRV102" s="9"/>
      <c r="QRW102" s="9"/>
      <c r="QRX102" s="9"/>
      <c r="QRY102" s="9"/>
      <c r="QRZ102" s="9"/>
      <c r="QSA102" s="9"/>
      <c r="QSB102" s="9"/>
      <c r="QSC102" s="9"/>
      <c r="QSD102" s="9"/>
      <c r="QSE102" s="9"/>
      <c r="QSF102" s="9"/>
      <c r="QSG102" s="9"/>
      <c r="QSH102" s="9"/>
      <c r="QSI102" s="9"/>
      <c r="QSJ102" s="9"/>
      <c r="QSK102" s="9"/>
      <c r="QSL102" s="9"/>
      <c r="QSM102" s="9"/>
      <c r="QSN102" s="9"/>
      <c r="QSO102" s="9"/>
      <c r="QSP102" s="9"/>
      <c r="QSQ102" s="9"/>
      <c r="QSR102" s="9"/>
      <c r="QSS102" s="9"/>
      <c r="QST102" s="9"/>
      <c r="QSU102" s="9"/>
      <c r="QSV102" s="9"/>
      <c r="QSW102" s="9"/>
      <c r="QSX102" s="9"/>
      <c r="QSY102" s="9"/>
      <c r="QSZ102" s="9"/>
      <c r="QTA102" s="9"/>
      <c r="QTB102" s="9"/>
      <c r="QTC102" s="9"/>
      <c r="QTD102" s="9"/>
      <c r="QTE102" s="9"/>
      <c r="QTF102" s="9"/>
      <c r="QTG102" s="9"/>
      <c r="QTH102" s="9"/>
      <c r="QTI102" s="9"/>
      <c r="QTJ102" s="9"/>
      <c r="QTK102" s="9"/>
      <c r="QTL102" s="9"/>
      <c r="QTM102" s="9"/>
      <c r="QTN102" s="9"/>
      <c r="QTO102" s="9"/>
      <c r="QTP102" s="9"/>
      <c r="QTQ102" s="9"/>
      <c r="QTR102" s="9"/>
      <c r="QTS102" s="9"/>
      <c r="QTT102" s="9"/>
      <c r="QTU102" s="9"/>
      <c r="QTV102" s="9"/>
      <c r="QTW102" s="9"/>
      <c r="QTX102" s="9"/>
      <c r="QTY102" s="9"/>
      <c r="QTZ102" s="9"/>
      <c r="QUA102" s="9"/>
      <c r="QUB102" s="9"/>
      <c r="QUC102" s="9"/>
      <c r="QUD102" s="9"/>
      <c r="QUE102" s="9"/>
      <c r="QUF102" s="9"/>
      <c r="QUG102" s="9"/>
      <c r="QUH102" s="9"/>
      <c r="QUI102" s="9"/>
      <c r="QUJ102" s="9"/>
      <c r="QUK102" s="9"/>
      <c r="QUL102" s="9"/>
      <c r="QUM102" s="9"/>
      <c r="QUN102" s="9"/>
      <c r="QUO102" s="9"/>
      <c r="QUP102" s="9"/>
      <c r="QUQ102" s="9"/>
      <c r="QUR102" s="9"/>
      <c r="QUS102" s="9"/>
      <c r="QUT102" s="9"/>
      <c r="QUU102" s="9"/>
      <c r="QUV102" s="9"/>
      <c r="QUW102" s="9"/>
      <c r="QUX102" s="9"/>
      <c r="QUY102" s="9"/>
      <c r="QUZ102" s="9"/>
      <c r="QVA102" s="9"/>
      <c r="QVB102" s="9"/>
      <c r="QVC102" s="9"/>
      <c r="QVD102" s="9"/>
      <c r="QVE102" s="9"/>
      <c r="QVF102" s="9"/>
      <c r="QVG102" s="9"/>
      <c r="QVH102" s="9"/>
      <c r="QVI102" s="9"/>
      <c r="QVJ102" s="9"/>
      <c r="QVK102" s="9"/>
      <c r="QVL102" s="9"/>
      <c r="QVM102" s="9"/>
      <c r="QVN102" s="9"/>
      <c r="QVO102" s="9"/>
      <c r="QVP102" s="9"/>
      <c r="QVQ102" s="9"/>
      <c r="QVR102" s="9"/>
      <c r="QVS102" s="9"/>
      <c r="QVT102" s="9"/>
      <c r="QVU102" s="9"/>
      <c r="QVV102" s="9"/>
      <c r="QVW102" s="9"/>
      <c r="QVX102" s="9"/>
      <c r="QVY102" s="9"/>
      <c r="QVZ102" s="9"/>
      <c r="QWA102" s="9"/>
      <c r="QWB102" s="9"/>
      <c r="QWC102" s="9"/>
      <c r="QWD102" s="9"/>
      <c r="QWE102" s="9"/>
      <c r="QWF102" s="9"/>
      <c r="QWG102" s="9"/>
      <c r="QWH102" s="9"/>
      <c r="QWI102" s="9"/>
      <c r="QWJ102" s="9"/>
      <c r="QWK102" s="9"/>
      <c r="QWL102" s="9"/>
      <c r="QWM102" s="9"/>
      <c r="QWN102" s="9"/>
      <c r="QWO102" s="9"/>
      <c r="QWP102" s="9"/>
      <c r="QWQ102" s="9"/>
      <c r="QWR102" s="9"/>
      <c r="QWS102" s="9"/>
      <c r="QWT102" s="9"/>
      <c r="QWU102" s="9"/>
      <c r="QWV102" s="9"/>
      <c r="QWW102" s="9"/>
      <c r="QWX102" s="9"/>
      <c r="QWY102" s="9"/>
      <c r="QWZ102" s="9"/>
      <c r="QXA102" s="9"/>
      <c r="QXB102" s="9"/>
      <c r="QXC102" s="9"/>
      <c r="QXD102" s="9"/>
      <c r="QXE102" s="9"/>
      <c r="QXF102" s="9"/>
      <c r="QXG102" s="9"/>
      <c r="QXH102" s="9"/>
      <c r="QXI102" s="9"/>
      <c r="QXJ102" s="9"/>
      <c r="QXK102" s="9"/>
      <c r="QXL102" s="9"/>
      <c r="QXM102" s="9"/>
      <c r="QXN102" s="9"/>
      <c r="QXO102" s="9"/>
      <c r="QXP102" s="9"/>
      <c r="QXQ102" s="9"/>
      <c r="QXR102" s="9"/>
      <c r="QXS102" s="9"/>
      <c r="QXT102" s="9"/>
      <c r="QXU102" s="9"/>
      <c r="QXV102" s="9"/>
      <c r="QXW102" s="9"/>
      <c r="QXX102" s="9"/>
      <c r="QXY102" s="9"/>
      <c r="QXZ102" s="9"/>
      <c r="QYA102" s="9"/>
      <c r="QYB102" s="9"/>
      <c r="QYC102" s="9"/>
      <c r="QYD102" s="9"/>
      <c r="QYE102" s="9"/>
      <c r="QYF102" s="9"/>
      <c r="QYG102" s="9"/>
      <c r="QYH102" s="9"/>
      <c r="QYI102" s="9"/>
      <c r="QYJ102" s="9"/>
      <c r="QYK102" s="9"/>
      <c r="QYL102" s="9"/>
      <c r="QYM102" s="9"/>
      <c r="QYN102" s="9"/>
      <c r="QYO102" s="9"/>
      <c r="QYP102" s="9"/>
      <c r="QYQ102" s="9"/>
      <c r="QYR102" s="9"/>
      <c r="QYS102" s="9"/>
      <c r="QYT102" s="9"/>
      <c r="QYU102" s="9"/>
      <c r="QYV102" s="9"/>
      <c r="QYW102" s="9"/>
      <c r="QYX102" s="9"/>
      <c r="QYY102" s="9"/>
      <c r="QYZ102" s="9"/>
      <c r="QZA102" s="9"/>
      <c r="QZB102" s="9"/>
      <c r="QZC102" s="9"/>
      <c r="QZD102" s="9"/>
      <c r="QZE102" s="9"/>
      <c r="QZF102" s="9"/>
      <c r="QZG102" s="9"/>
      <c r="QZH102" s="9"/>
      <c r="QZI102" s="9"/>
      <c r="QZJ102" s="9"/>
      <c r="QZK102" s="9"/>
      <c r="QZL102" s="9"/>
      <c r="QZM102" s="9"/>
      <c r="QZN102" s="9"/>
      <c r="QZO102" s="9"/>
      <c r="QZP102" s="9"/>
      <c r="QZQ102" s="9"/>
      <c r="QZR102" s="9"/>
      <c r="QZS102" s="9"/>
      <c r="QZT102" s="9"/>
      <c r="QZU102" s="9"/>
      <c r="QZV102" s="9"/>
      <c r="QZW102" s="9"/>
      <c r="QZX102" s="9"/>
      <c r="QZY102" s="9"/>
      <c r="QZZ102" s="9"/>
      <c r="RAA102" s="9"/>
      <c r="RAB102" s="9"/>
      <c r="RAC102" s="9"/>
      <c r="RAD102" s="9"/>
      <c r="RAE102" s="9"/>
      <c r="RAF102" s="9"/>
      <c r="RAG102" s="9"/>
      <c r="RAH102" s="9"/>
      <c r="RAI102" s="9"/>
      <c r="RAJ102" s="9"/>
      <c r="RAK102" s="9"/>
      <c r="RAL102" s="9"/>
      <c r="RAM102" s="9"/>
      <c r="RAN102" s="9"/>
      <c r="RAO102" s="9"/>
      <c r="RAP102" s="9"/>
      <c r="RAQ102" s="9"/>
      <c r="RAR102" s="9"/>
      <c r="RAS102" s="9"/>
      <c r="RAT102" s="9"/>
      <c r="RAU102" s="9"/>
      <c r="RAV102" s="9"/>
      <c r="RAW102" s="9"/>
      <c r="RAX102" s="9"/>
      <c r="RAY102" s="9"/>
      <c r="RAZ102" s="9"/>
      <c r="RBA102" s="9"/>
      <c r="RBB102" s="9"/>
      <c r="RBC102" s="9"/>
      <c r="RBD102" s="9"/>
      <c r="RBE102" s="9"/>
      <c r="RBF102" s="9"/>
      <c r="RBG102" s="9"/>
      <c r="RBH102" s="9"/>
      <c r="RBI102" s="9"/>
      <c r="RBJ102" s="9"/>
      <c r="RBK102" s="9"/>
      <c r="RBL102" s="9"/>
      <c r="RBM102" s="9"/>
      <c r="RBN102" s="9"/>
      <c r="RBO102" s="9"/>
      <c r="RBP102" s="9"/>
      <c r="RBQ102" s="9"/>
      <c r="RBR102" s="9"/>
      <c r="RBS102" s="9"/>
      <c r="RBT102" s="9"/>
      <c r="RBU102" s="9"/>
      <c r="RBV102" s="9"/>
      <c r="RBW102" s="9"/>
      <c r="RBX102" s="9"/>
      <c r="RBY102" s="9"/>
      <c r="RBZ102" s="9"/>
      <c r="RCA102" s="9"/>
      <c r="RCB102" s="9"/>
      <c r="RCC102" s="9"/>
      <c r="RCD102" s="9"/>
      <c r="RCE102" s="9"/>
      <c r="RCF102" s="9"/>
      <c r="RCG102" s="9"/>
      <c r="RCH102" s="9"/>
      <c r="RCI102" s="9"/>
      <c r="RCJ102" s="9"/>
      <c r="RCK102" s="9"/>
      <c r="RCL102" s="9"/>
      <c r="RCM102" s="9"/>
      <c r="RCN102" s="9"/>
      <c r="RCO102" s="9"/>
      <c r="RCP102" s="9"/>
      <c r="RCQ102" s="9"/>
      <c r="RCR102" s="9"/>
      <c r="RCS102" s="9"/>
      <c r="RCT102" s="9"/>
      <c r="RCU102" s="9"/>
      <c r="RCV102" s="9"/>
      <c r="RCW102" s="9"/>
      <c r="RCX102" s="9"/>
      <c r="RCY102" s="9"/>
      <c r="RCZ102" s="9"/>
      <c r="RDA102" s="9"/>
      <c r="RDB102" s="9"/>
      <c r="RDC102" s="9"/>
      <c r="RDD102" s="9"/>
      <c r="RDE102" s="9"/>
      <c r="RDF102" s="9"/>
      <c r="RDG102" s="9"/>
      <c r="RDH102" s="9"/>
      <c r="RDI102" s="9"/>
      <c r="RDJ102" s="9"/>
      <c r="RDK102" s="9"/>
      <c r="RDL102" s="9"/>
      <c r="RDM102" s="9"/>
      <c r="RDN102" s="9"/>
      <c r="RDO102" s="9"/>
      <c r="RDP102" s="9"/>
      <c r="RDQ102" s="9"/>
      <c r="RDR102" s="9"/>
      <c r="RDS102" s="9"/>
      <c r="RDT102" s="9"/>
      <c r="RDU102" s="9"/>
      <c r="RDV102" s="9"/>
      <c r="RDW102" s="9"/>
      <c r="RDX102" s="9"/>
      <c r="RDY102" s="9"/>
      <c r="RDZ102" s="9"/>
      <c r="REA102" s="9"/>
      <c r="REB102" s="9"/>
      <c r="REC102" s="9"/>
      <c r="RED102" s="9"/>
      <c r="REE102" s="9"/>
      <c r="REF102" s="9"/>
      <c r="REG102" s="9"/>
      <c r="REH102" s="9"/>
      <c r="REI102" s="9"/>
      <c r="REJ102" s="9"/>
      <c r="REK102" s="9"/>
      <c r="REL102" s="9"/>
      <c r="REM102" s="9"/>
      <c r="REN102" s="9"/>
      <c r="REO102" s="9"/>
      <c r="REP102" s="9"/>
      <c r="REQ102" s="9"/>
      <c r="RER102" s="9"/>
      <c r="RES102" s="9"/>
      <c r="RET102" s="9"/>
      <c r="REU102" s="9"/>
      <c r="REV102" s="9"/>
      <c r="REW102" s="9"/>
      <c r="REX102" s="9"/>
      <c r="REY102" s="9"/>
      <c r="REZ102" s="9"/>
      <c r="RFA102" s="9"/>
      <c r="RFB102" s="9"/>
      <c r="RFC102" s="9"/>
      <c r="RFD102" s="9"/>
      <c r="RFE102" s="9"/>
      <c r="RFF102" s="9"/>
      <c r="RFG102" s="9"/>
      <c r="RFH102" s="9"/>
      <c r="RFI102" s="9"/>
      <c r="RFJ102" s="9"/>
      <c r="RFK102" s="9"/>
      <c r="RFL102" s="9"/>
      <c r="RFM102" s="9"/>
      <c r="RFN102" s="9"/>
      <c r="RFO102" s="9"/>
      <c r="RFP102" s="9"/>
      <c r="RFQ102" s="9"/>
      <c r="RFR102" s="9"/>
      <c r="RFS102" s="9"/>
      <c r="RFT102" s="9"/>
      <c r="RFU102" s="9"/>
      <c r="RFV102" s="9"/>
      <c r="RFW102" s="9"/>
      <c r="RFX102" s="9"/>
      <c r="RFY102" s="9"/>
      <c r="RFZ102" s="9"/>
      <c r="RGA102" s="9"/>
      <c r="RGB102" s="9"/>
      <c r="RGC102" s="9"/>
      <c r="RGD102" s="9"/>
      <c r="RGE102" s="9"/>
      <c r="RGF102" s="9"/>
      <c r="RGG102" s="9"/>
      <c r="RGH102" s="9"/>
      <c r="RGI102" s="9"/>
      <c r="RGJ102" s="9"/>
      <c r="RGK102" s="9"/>
      <c r="RGL102" s="9"/>
      <c r="RGM102" s="9"/>
      <c r="RGN102" s="9"/>
      <c r="RGO102" s="9"/>
      <c r="RGP102" s="9"/>
      <c r="RGQ102" s="9"/>
      <c r="RGR102" s="9"/>
      <c r="RGS102" s="9"/>
      <c r="RGT102" s="9"/>
      <c r="RGU102" s="9"/>
      <c r="RGV102" s="9"/>
      <c r="RGW102" s="9"/>
      <c r="RGX102" s="9"/>
      <c r="RGY102" s="9"/>
      <c r="RGZ102" s="9"/>
      <c r="RHA102" s="9"/>
      <c r="RHB102" s="9"/>
      <c r="RHC102" s="9"/>
      <c r="RHD102" s="9"/>
      <c r="RHE102" s="9"/>
      <c r="RHF102" s="9"/>
      <c r="RHG102" s="9"/>
      <c r="RHH102" s="9"/>
      <c r="RHI102" s="9"/>
      <c r="RHJ102" s="9"/>
      <c r="RHK102" s="9"/>
      <c r="RHL102" s="9"/>
      <c r="RHM102" s="9"/>
      <c r="RHN102" s="9"/>
      <c r="RHO102" s="9"/>
      <c r="RHP102" s="9"/>
      <c r="RHQ102" s="9"/>
      <c r="RHR102" s="9"/>
      <c r="RHS102" s="9"/>
      <c r="RHT102" s="9"/>
      <c r="RHU102" s="9"/>
      <c r="RHV102" s="9"/>
      <c r="RHW102" s="9"/>
      <c r="RHX102" s="9"/>
      <c r="RHY102" s="9"/>
      <c r="RHZ102" s="9"/>
      <c r="RIA102" s="9"/>
      <c r="RIB102" s="9"/>
      <c r="RIC102" s="9"/>
      <c r="RID102" s="9"/>
      <c r="RIE102" s="9"/>
      <c r="RIF102" s="9"/>
      <c r="RIG102" s="9"/>
      <c r="RIH102" s="9"/>
      <c r="RII102" s="9"/>
      <c r="RIJ102" s="9"/>
      <c r="RIK102" s="9"/>
      <c r="RIL102" s="9"/>
      <c r="RIM102" s="9"/>
      <c r="RIN102" s="9"/>
      <c r="RIO102" s="9"/>
      <c r="RIP102" s="9"/>
      <c r="RIQ102" s="9"/>
      <c r="RIR102" s="9"/>
      <c r="RIS102" s="9"/>
      <c r="RIT102" s="9"/>
      <c r="RIU102" s="9"/>
      <c r="RIV102" s="9"/>
      <c r="RIW102" s="9"/>
      <c r="RIX102" s="9"/>
      <c r="RIY102" s="9"/>
      <c r="RIZ102" s="9"/>
      <c r="RJA102" s="9"/>
      <c r="RJB102" s="9"/>
      <c r="RJC102" s="9"/>
      <c r="RJD102" s="9"/>
      <c r="RJE102" s="9"/>
      <c r="RJF102" s="9"/>
      <c r="RJG102" s="9"/>
      <c r="RJH102" s="9"/>
      <c r="RJI102" s="9"/>
      <c r="RJJ102" s="9"/>
      <c r="RJK102" s="9"/>
      <c r="RJL102" s="9"/>
      <c r="RJM102" s="9"/>
      <c r="RJN102" s="9"/>
      <c r="RJO102" s="9"/>
      <c r="RJP102" s="9"/>
      <c r="RJQ102" s="9"/>
      <c r="RJR102" s="9"/>
      <c r="RJS102" s="9"/>
      <c r="RJT102" s="9"/>
      <c r="RJU102" s="9"/>
      <c r="RJV102" s="9"/>
      <c r="RJW102" s="9"/>
      <c r="RJX102" s="9"/>
      <c r="RJY102" s="9"/>
      <c r="RJZ102" s="9"/>
      <c r="RKA102" s="9"/>
      <c r="RKB102" s="9"/>
      <c r="RKC102" s="9"/>
      <c r="RKD102" s="9"/>
      <c r="RKE102" s="9"/>
      <c r="RKF102" s="9"/>
      <c r="RKG102" s="9"/>
      <c r="RKH102" s="9"/>
      <c r="RKI102" s="9"/>
      <c r="RKJ102" s="9"/>
      <c r="RKK102" s="9"/>
      <c r="RKL102" s="9"/>
      <c r="RKM102" s="9"/>
      <c r="RKN102" s="9"/>
      <c r="RKO102" s="9"/>
      <c r="RKP102" s="9"/>
      <c r="RKQ102" s="9"/>
      <c r="RKR102" s="9"/>
      <c r="RKS102" s="9"/>
      <c r="RKT102" s="9"/>
      <c r="RKU102" s="9"/>
      <c r="RKV102" s="9"/>
      <c r="RKW102" s="9"/>
      <c r="RKX102" s="9"/>
      <c r="RKY102" s="9"/>
      <c r="RKZ102" s="9"/>
      <c r="RLA102" s="9"/>
      <c r="RLB102" s="9"/>
      <c r="RLC102" s="9"/>
      <c r="RLD102" s="9"/>
      <c r="RLE102" s="9"/>
      <c r="RLF102" s="9"/>
      <c r="RLG102" s="9"/>
      <c r="RLH102" s="9"/>
      <c r="RLI102" s="9"/>
      <c r="RLJ102" s="9"/>
      <c r="RLK102" s="9"/>
      <c r="RLL102" s="9"/>
      <c r="RLM102" s="9"/>
      <c r="RLN102" s="9"/>
      <c r="RLO102" s="9"/>
      <c r="RLP102" s="9"/>
      <c r="RLQ102" s="9"/>
      <c r="RLR102" s="9"/>
      <c r="RLS102" s="9"/>
      <c r="RLT102" s="9"/>
      <c r="RLU102" s="9"/>
      <c r="RLV102" s="9"/>
      <c r="RLW102" s="9"/>
      <c r="RLX102" s="9"/>
      <c r="RLY102" s="9"/>
      <c r="RLZ102" s="9"/>
      <c r="RMA102" s="9"/>
      <c r="RMB102" s="9"/>
      <c r="RMC102" s="9"/>
      <c r="RMD102" s="9"/>
      <c r="RME102" s="9"/>
      <c r="RMF102" s="9"/>
      <c r="RMG102" s="9"/>
      <c r="RMH102" s="9"/>
      <c r="RMI102" s="9"/>
      <c r="RMJ102" s="9"/>
      <c r="RMK102" s="9"/>
      <c r="RML102" s="9"/>
      <c r="RMM102" s="9"/>
      <c r="RMN102" s="9"/>
      <c r="RMO102" s="9"/>
      <c r="RMP102" s="9"/>
      <c r="RMQ102" s="9"/>
      <c r="RMR102" s="9"/>
      <c r="RMS102" s="9"/>
      <c r="RMT102" s="9"/>
      <c r="RMU102" s="9"/>
      <c r="RMV102" s="9"/>
      <c r="RMW102" s="9"/>
      <c r="RMX102" s="9"/>
      <c r="RMY102" s="9"/>
      <c r="RMZ102" s="9"/>
      <c r="RNA102" s="9"/>
      <c r="RNB102" s="9"/>
      <c r="RNC102" s="9"/>
      <c r="RND102" s="9"/>
      <c r="RNE102" s="9"/>
      <c r="RNF102" s="9"/>
      <c r="RNG102" s="9"/>
      <c r="RNH102" s="9"/>
      <c r="RNI102" s="9"/>
      <c r="RNJ102" s="9"/>
      <c r="RNK102" s="9"/>
      <c r="RNL102" s="9"/>
      <c r="RNM102" s="9"/>
      <c r="RNN102" s="9"/>
      <c r="RNO102" s="9"/>
      <c r="RNP102" s="9"/>
      <c r="RNQ102" s="9"/>
      <c r="RNR102" s="9"/>
      <c r="RNS102" s="9"/>
      <c r="RNT102" s="9"/>
      <c r="RNU102" s="9"/>
      <c r="RNV102" s="9"/>
      <c r="RNW102" s="9"/>
      <c r="RNX102" s="9"/>
      <c r="RNY102" s="9"/>
      <c r="RNZ102" s="9"/>
      <c r="ROA102" s="9"/>
      <c r="ROB102" s="9"/>
      <c r="ROC102" s="9"/>
      <c r="ROD102" s="9"/>
      <c r="ROE102" s="9"/>
      <c r="ROF102" s="9"/>
      <c r="ROG102" s="9"/>
      <c r="ROH102" s="9"/>
      <c r="ROI102" s="9"/>
      <c r="ROJ102" s="9"/>
      <c r="ROK102" s="9"/>
      <c r="ROL102" s="9"/>
      <c r="ROM102" s="9"/>
      <c r="RON102" s="9"/>
      <c r="ROO102" s="9"/>
      <c r="ROP102" s="9"/>
      <c r="ROQ102" s="9"/>
      <c r="ROR102" s="9"/>
      <c r="ROS102" s="9"/>
      <c r="ROT102" s="9"/>
      <c r="ROU102" s="9"/>
      <c r="ROV102" s="9"/>
      <c r="ROW102" s="9"/>
      <c r="ROX102" s="9"/>
      <c r="ROY102" s="9"/>
      <c r="ROZ102" s="9"/>
      <c r="RPA102" s="9"/>
      <c r="RPB102" s="9"/>
      <c r="RPC102" s="9"/>
      <c r="RPD102" s="9"/>
      <c r="RPE102" s="9"/>
      <c r="RPF102" s="9"/>
      <c r="RPG102" s="9"/>
      <c r="RPH102" s="9"/>
      <c r="RPI102" s="9"/>
      <c r="RPJ102" s="9"/>
      <c r="RPK102" s="9"/>
      <c r="RPL102" s="9"/>
      <c r="RPM102" s="9"/>
      <c r="RPN102" s="9"/>
      <c r="RPO102" s="9"/>
      <c r="RPP102" s="9"/>
      <c r="RPQ102" s="9"/>
      <c r="RPR102" s="9"/>
      <c r="RPS102" s="9"/>
      <c r="RPT102" s="9"/>
      <c r="RPU102" s="9"/>
      <c r="RPV102" s="9"/>
      <c r="RPW102" s="9"/>
      <c r="RPX102" s="9"/>
      <c r="RPY102" s="9"/>
      <c r="RPZ102" s="9"/>
      <c r="RQA102" s="9"/>
      <c r="RQB102" s="9"/>
      <c r="RQC102" s="9"/>
      <c r="RQD102" s="9"/>
      <c r="RQE102" s="9"/>
      <c r="RQF102" s="9"/>
      <c r="RQG102" s="9"/>
      <c r="RQH102" s="9"/>
      <c r="RQI102" s="9"/>
      <c r="RQJ102" s="9"/>
      <c r="RQK102" s="9"/>
      <c r="RQL102" s="9"/>
      <c r="RQM102" s="9"/>
      <c r="RQN102" s="9"/>
      <c r="RQO102" s="9"/>
      <c r="RQP102" s="9"/>
      <c r="RQQ102" s="9"/>
      <c r="RQR102" s="9"/>
      <c r="RQS102" s="9"/>
      <c r="RQT102" s="9"/>
      <c r="RQU102" s="9"/>
      <c r="RQV102" s="9"/>
      <c r="RQW102" s="9"/>
      <c r="RQX102" s="9"/>
      <c r="RQY102" s="9"/>
      <c r="RQZ102" s="9"/>
      <c r="RRA102" s="9"/>
      <c r="RRB102" s="9"/>
      <c r="RRC102" s="9"/>
      <c r="RRD102" s="9"/>
      <c r="RRE102" s="9"/>
      <c r="RRF102" s="9"/>
      <c r="RRG102" s="9"/>
      <c r="RRH102" s="9"/>
      <c r="RRI102" s="9"/>
      <c r="RRJ102" s="9"/>
      <c r="RRK102" s="9"/>
      <c r="RRL102" s="9"/>
      <c r="RRM102" s="9"/>
      <c r="RRN102" s="9"/>
      <c r="RRO102" s="9"/>
      <c r="RRP102" s="9"/>
      <c r="RRQ102" s="9"/>
      <c r="RRR102" s="9"/>
      <c r="RRS102" s="9"/>
      <c r="RRT102" s="9"/>
      <c r="RRU102" s="9"/>
      <c r="RRV102" s="9"/>
      <c r="RRW102" s="9"/>
      <c r="RRX102" s="9"/>
      <c r="RRY102" s="9"/>
      <c r="RRZ102" s="9"/>
      <c r="RSA102" s="9"/>
      <c r="RSB102" s="9"/>
      <c r="RSC102" s="9"/>
      <c r="RSD102" s="9"/>
      <c r="RSE102" s="9"/>
      <c r="RSF102" s="9"/>
      <c r="RSG102" s="9"/>
      <c r="RSH102" s="9"/>
      <c r="RSI102" s="9"/>
      <c r="RSJ102" s="9"/>
      <c r="RSK102" s="9"/>
      <c r="RSL102" s="9"/>
      <c r="RSM102" s="9"/>
      <c r="RSN102" s="9"/>
      <c r="RSO102" s="9"/>
      <c r="RSP102" s="9"/>
      <c r="RSQ102" s="9"/>
      <c r="RSR102" s="9"/>
      <c r="RSS102" s="9"/>
      <c r="RST102" s="9"/>
      <c r="RSU102" s="9"/>
      <c r="RSV102" s="9"/>
      <c r="RSW102" s="9"/>
      <c r="RSX102" s="9"/>
      <c r="RSY102" s="9"/>
      <c r="RSZ102" s="9"/>
      <c r="RTA102" s="9"/>
      <c r="RTB102" s="9"/>
      <c r="RTC102" s="9"/>
      <c r="RTD102" s="9"/>
      <c r="RTE102" s="9"/>
      <c r="RTF102" s="9"/>
      <c r="RTG102" s="9"/>
      <c r="RTH102" s="9"/>
      <c r="RTI102" s="9"/>
      <c r="RTJ102" s="9"/>
      <c r="RTK102" s="9"/>
      <c r="RTL102" s="9"/>
      <c r="RTM102" s="9"/>
      <c r="RTN102" s="9"/>
      <c r="RTO102" s="9"/>
      <c r="RTP102" s="9"/>
      <c r="RTQ102" s="9"/>
      <c r="RTR102" s="9"/>
      <c r="RTS102" s="9"/>
      <c r="RTT102" s="9"/>
      <c r="RTU102" s="9"/>
      <c r="RTV102" s="9"/>
      <c r="RTW102" s="9"/>
      <c r="RTX102" s="9"/>
      <c r="RTY102" s="9"/>
      <c r="RTZ102" s="9"/>
      <c r="RUA102" s="9"/>
      <c r="RUB102" s="9"/>
      <c r="RUC102" s="9"/>
      <c r="RUD102" s="9"/>
      <c r="RUE102" s="9"/>
      <c r="RUF102" s="9"/>
      <c r="RUG102" s="9"/>
      <c r="RUH102" s="9"/>
      <c r="RUI102" s="9"/>
      <c r="RUJ102" s="9"/>
      <c r="RUK102" s="9"/>
      <c r="RUL102" s="9"/>
      <c r="RUM102" s="9"/>
      <c r="RUN102" s="9"/>
      <c r="RUO102" s="9"/>
      <c r="RUP102" s="9"/>
      <c r="RUQ102" s="9"/>
      <c r="RUR102" s="9"/>
      <c r="RUS102" s="9"/>
      <c r="RUT102" s="9"/>
      <c r="RUU102" s="9"/>
      <c r="RUV102" s="9"/>
      <c r="RUW102" s="9"/>
      <c r="RUX102" s="9"/>
      <c r="RUY102" s="9"/>
      <c r="RUZ102" s="9"/>
      <c r="RVA102" s="9"/>
      <c r="RVB102" s="9"/>
      <c r="RVC102" s="9"/>
      <c r="RVD102" s="9"/>
      <c r="RVE102" s="9"/>
      <c r="RVF102" s="9"/>
      <c r="RVG102" s="9"/>
      <c r="RVH102" s="9"/>
      <c r="RVI102" s="9"/>
      <c r="RVJ102" s="9"/>
      <c r="RVK102" s="9"/>
      <c r="RVL102" s="9"/>
      <c r="RVM102" s="9"/>
      <c r="RVN102" s="9"/>
      <c r="RVO102" s="9"/>
      <c r="RVP102" s="9"/>
      <c r="RVQ102" s="9"/>
      <c r="RVR102" s="9"/>
      <c r="RVS102" s="9"/>
      <c r="RVT102" s="9"/>
      <c r="RVU102" s="9"/>
      <c r="RVV102" s="9"/>
      <c r="RVW102" s="9"/>
      <c r="RVX102" s="9"/>
      <c r="RVY102" s="9"/>
      <c r="RVZ102" s="9"/>
      <c r="RWA102" s="9"/>
      <c r="RWB102" s="9"/>
      <c r="RWC102" s="9"/>
      <c r="RWD102" s="9"/>
      <c r="RWE102" s="9"/>
      <c r="RWF102" s="9"/>
      <c r="RWG102" s="9"/>
      <c r="RWH102" s="9"/>
      <c r="RWI102" s="9"/>
      <c r="RWJ102" s="9"/>
      <c r="RWK102" s="9"/>
      <c r="RWL102" s="9"/>
      <c r="RWM102" s="9"/>
      <c r="RWN102" s="9"/>
      <c r="RWO102" s="9"/>
      <c r="RWP102" s="9"/>
      <c r="RWQ102" s="9"/>
      <c r="RWR102" s="9"/>
      <c r="RWS102" s="9"/>
      <c r="RWT102" s="9"/>
      <c r="RWU102" s="9"/>
      <c r="RWV102" s="9"/>
      <c r="RWW102" s="9"/>
      <c r="RWX102" s="9"/>
      <c r="RWY102" s="9"/>
      <c r="RWZ102" s="9"/>
      <c r="RXA102" s="9"/>
      <c r="RXB102" s="9"/>
      <c r="RXC102" s="9"/>
      <c r="RXD102" s="9"/>
      <c r="RXE102" s="9"/>
      <c r="RXF102" s="9"/>
      <c r="RXG102" s="9"/>
      <c r="RXH102" s="9"/>
      <c r="RXI102" s="9"/>
      <c r="RXJ102" s="9"/>
      <c r="RXK102" s="9"/>
      <c r="RXL102" s="9"/>
      <c r="RXM102" s="9"/>
      <c r="RXN102" s="9"/>
      <c r="RXO102" s="9"/>
      <c r="RXP102" s="9"/>
      <c r="RXQ102" s="9"/>
      <c r="RXR102" s="9"/>
      <c r="RXS102" s="9"/>
      <c r="RXT102" s="9"/>
      <c r="RXU102" s="9"/>
      <c r="RXV102" s="9"/>
      <c r="RXW102" s="9"/>
      <c r="RXX102" s="9"/>
      <c r="RXY102" s="9"/>
      <c r="RXZ102" s="9"/>
      <c r="RYA102" s="9"/>
      <c r="RYB102" s="9"/>
      <c r="RYC102" s="9"/>
      <c r="RYD102" s="9"/>
      <c r="RYE102" s="9"/>
      <c r="RYF102" s="9"/>
      <c r="RYG102" s="9"/>
      <c r="RYH102" s="9"/>
      <c r="RYI102" s="9"/>
      <c r="RYJ102" s="9"/>
      <c r="RYK102" s="9"/>
      <c r="RYL102" s="9"/>
      <c r="RYM102" s="9"/>
      <c r="RYN102" s="9"/>
      <c r="RYO102" s="9"/>
      <c r="RYP102" s="9"/>
      <c r="RYQ102" s="9"/>
      <c r="RYR102" s="9"/>
      <c r="RYS102" s="9"/>
      <c r="RYT102" s="9"/>
      <c r="RYU102" s="9"/>
      <c r="RYV102" s="9"/>
      <c r="RYW102" s="9"/>
      <c r="RYX102" s="9"/>
      <c r="RYY102" s="9"/>
      <c r="RYZ102" s="9"/>
      <c r="RZA102" s="9"/>
      <c r="RZB102" s="9"/>
      <c r="RZC102" s="9"/>
      <c r="RZD102" s="9"/>
      <c r="RZE102" s="9"/>
      <c r="RZF102" s="9"/>
      <c r="RZG102" s="9"/>
      <c r="RZH102" s="9"/>
      <c r="RZI102" s="9"/>
      <c r="RZJ102" s="9"/>
      <c r="RZK102" s="9"/>
      <c r="RZL102" s="9"/>
      <c r="RZM102" s="9"/>
      <c r="RZN102" s="9"/>
      <c r="RZO102" s="9"/>
      <c r="RZP102" s="9"/>
      <c r="RZQ102" s="9"/>
      <c r="RZR102" s="9"/>
      <c r="RZS102" s="9"/>
      <c r="RZT102" s="9"/>
      <c r="RZU102" s="9"/>
      <c r="RZV102" s="9"/>
      <c r="RZW102" s="9"/>
      <c r="RZX102" s="9"/>
      <c r="RZY102" s="9"/>
      <c r="RZZ102" s="9"/>
      <c r="SAA102" s="9"/>
      <c r="SAB102" s="9"/>
      <c r="SAC102" s="9"/>
      <c r="SAD102" s="9"/>
      <c r="SAE102" s="9"/>
      <c r="SAF102" s="9"/>
      <c r="SAG102" s="9"/>
      <c r="SAH102" s="9"/>
      <c r="SAI102" s="9"/>
      <c r="SAJ102" s="9"/>
      <c r="SAK102" s="9"/>
      <c r="SAL102" s="9"/>
      <c r="SAM102" s="9"/>
      <c r="SAN102" s="9"/>
      <c r="SAO102" s="9"/>
      <c r="SAP102" s="9"/>
      <c r="SAQ102" s="9"/>
      <c r="SAR102" s="9"/>
      <c r="SAS102" s="9"/>
      <c r="SAT102" s="9"/>
      <c r="SAU102" s="9"/>
      <c r="SAV102" s="9"/>
      <c r="SAW102" s="9"/>
      <c r="SAX102" s="9"/>
      <c r="SAY102" s="9"/>
      <c r="SAZ102" s="9"/>
      <c r="SBA102" s="9"/>
      <c r="SBB102" s="9"/>
      <c r="SBC102" s="9"/>
      <c r="SBD102" s="9"/>
      <c r="SBE102" s="9"/>
      <c r="SBF102" s="9"/>
      <c r="SBG102" s="9"/>
      <c r="SBH102" s="9"/>
      <c r="SBI102" s="9"/>
      <c r="SBJ102" s="9"/>
      <c r="SBK102" s="9"/>
      <c r="SBL102" s="9"/>
      <c r="SBM102" s="9"/>
      <c r="SBN102" s="9"/>
      <c r="SBO102" s="9"/>
      <c r="SBP102" s="9"/>
      <c r="SBQ102" s="9"/>
      <c r="SBR102" s="9"/>
      <c r="SBS102" s="9"/>
      <c r="SBT102" s="9"/>
      <c r="SBU102" s="9"/>
      <c r="SBV102" s="9"/>
      <c r="SBW102" s="9"/>
      <c r="SBX102" s="9"/>
      <c r="SBY102" s="9"/>
      <c r="SBZ102" s="9"/>
      <c r="SCA102" s="9"/>
      <c r="SCB102" s="9"/>
      <c r="SCC102" s="9"/>
      <c r="SCD102" s="9"/>
      <c r="SCE102" s="9"/>
      <c r="SCF102" s="9"/>
      <c r="SCG102" s="9"/>
      <c r="SCH102" s="9"/>
      <c r="SCI102" s="9"/>
      <c r="SCJ102" s="9"/>
      <c r="SCK102" s="9"/>
      <c r="SCL102" s="9"/>
      <c r="SCM102" s="9"/>
      <c r="SCN102" s="9"/>
      <c r="SCO102" s="9"/>
      <c r="SCP102" s="9"/>
      <c r="SCQ102" s="9"/>
      <c r="SCR102" s="9"/>
      <c r="SCS102" s="9"/>
      <c r="SCT102" s="9"/>
      <c r="SCU102" s="9"/>
      <c r="SCV102" s="9"/>
      <c r="SCW102" s="9"/>
      <c r="SCX102" s="9"/>
      <c r="SCY102" s="9"/>
      <c r="SCZ102" s="9"/>
      <c r="SDA102" s="9"/>
      <c r="SDB102" s="9"/>
      <c r="SDC102" s="9"/>
      <c r="SDD102" s="9"/>
      <c r="SDE102" s="9"/>
      <c r="SDF102" s="9"/>
      <c r="SDG102" s="9"/>
      <c r="SDH102" s="9"/>
      <c r="SDI102" s="9"/>
      <c r="SDJ102" s="9"/>
      <c r="SDK102" s="9"/>
      <c r="SDL102" s="9"/>
      <c r="SDM102" s="9"/>
      <c r="SDN102" s="9"/>
      <c r="SDO102" s="9"/>
      <c r="SDP102" s="9"/>
      <c r="SDQ102" s="9"/>
      <c r="SDR102" s="9"/>
      <c r="SDS102" s="9"/>
      <c r="SDT102" s="9"/>
      <c r="SDU102" s="9"/>
      <c r="SDV102" s="9"/>
      <c r="SDW102" s="9"/>
      <c r="SDX102" s="9"/>
      <c r="SDY102" s="9"/>
      <c r="SDZ102" s="9"/>
      <c r="SEA102" s="9"/>
      <c r="SEB102" s="9"/>
      <c r="SEC102" s="9"/>
      <c r="SED102" s="9"/>
      <c r="SEE102" s="9"/>
      <c r="SEF102" s="9"/>
      <c r="SEG102" s="9"/>
      <c r="SEH102" s="9"/>
      <c r="SEI102" s="9"/>
      <c r="SEJ102" s="9"/>
      <c r="SEK102" s="9"/>
      <c r="SEL102" s="9"/>
      <c r="SEM102" s="9"/>
      <c r="SEN102" s="9"/>
      <c r="SEO102" s="9"/>
      <c r="SEP102" s="9"/>
      <c r="SEQ102" s="9"/>
      <c r="SER102" s="9"/>
      <c r="SES102" s="9"/>
      <c r="SET102" s="9"/>
      <c r="SEU102" s="9"/>
      <c r="SEV102" s="9"/>
      <c r="SEW102" s="9"/>
      <c r="SEX102" s="9"/>
      <c r="SEY102" s="9"/>
      <c r="SEZ102" s="9"/>
      <c r="SFA102" s="9"/>
      <c r="SFB102" s="9"/>
      <c r="SFC102" s="9"/>
      <c r="SFD102" s="9"/>
      <c r="SFE102" s="9"/>
      <c r="SFF102" s="9"/>
      <c r="SFG102" s="9"/>
      <c r="SFH102" s="9"/>
      <c r="SFI102" s="9"/>
      <c r="SFJ102" s="9"/>
      <c r="SFK102" s="9"/>
      <c r="SFL102" s="9"/>
      <c r="SFM102" s="9"/>
      <c r="SFN102" s="9"/>
      <c r="SFO102" s="9"/>
      <c r="SFP102" s="9"/>
      <c r="SFQ102" s="9"/>
      <c r="SFR102" s="9"/>
      <c r="SFS102" s="9"/>
      <c r="SFT102" s="9"/>
      <c r="SFU102" s="9"/>
      <c r="SFV102" s="9"/>
      <c r="SFW102" s="9"/>
      <c r="SFX102" s="9"/>
      <c r="SFY102" s="9"/>
      <c r="SFZ102" s="9"/>
      <c r="SGA102" s="9"/>
      <c r="SGB102" s="9"/>
      <c r="SGC102" s="9"/>
      <c r="SGD102" s="9"/>
      <c r="SGE102" s="9"/>
      <c r="SGF102" s="9"/>
      <c r="SGG102" s="9"/>
      <c r="SGH102" s="9"/>
      <c r="SGI102" s="9"/>
      <c r="SGJ102" s="9"/>
      <c r="SGK102" s="9"/>
      <c r="SGL102" s="9"/>
      <c r="SGM102" s="9"/>
      <c r="SGN102" s="9"/>
      <c r="SGO102" s="9"/>
      <c r="SGP102" s="9"/>
      <c r="SGQ102" s="9"/>
      <c r="SGR102" s="9"/>
      <c r="SGS102" s="9"/>
      <c r="SGT102" s="9"/>
      <c r="SGU102" s="9"/>
      <c r="SGV102" s="9"/>
      <c r="SGW102" s="9"/>
      <c r="SGX102" s="9"/>
      <c r="SGY102" s="9"/>
      <c r="SGZ102" s="9"/>
      <c r="SHA102" s="9"/>
      <c r="SHB102" s="9"/>
      <c r="SHC102" s="9"/>
      <c r="SHD102" s="9"/>
      <c r="SHE102" s="9"/>
      <c r="SHF102" s="9"/>
      <c r="SHG102" s="9"/>
      <c r="SHH102" s="9"/>
      <c r="SHI102" s="9"/>
      <c r="SHJ102" s="9"/>
      <c r="SHK102" s="9"/>
      <c r="SHL102" s="9"/>
      <c r="SHM102" s="9"/>
      <c r="SHN102" s="9"/>
      <c r="SHO102" s="9"/>
      <c r="SHP102" s="9"/>
      <c r="SHQ102" s="9"/>
      <c r="SHR102" s="9"/>
      <c r="SHS102" s="9"/>
      <c r="SHT102" s="9"/>
      <c r="SHU102" s="9"/>
      <c r="SHV102" s="9"/>
      <c r="SHW102" s="9"/>
      <c r="SHX102" s="9"/>
      <c r="SHY102" s="9"/>
      <c r="SHZ102" s="9"/>
      <c r="SIA102" s="9"/>
      <c r="SIB102" s="9"/>
      <c r="SIC102" s="9"/>
      <c r="SID102" s="9"/>
      <c r="SIE102" s="9"/>
      <c r="SIF102" s="9"/>
      <c r="SIG102" s="9"/>
      <c r="SIH102" s="9"/>
      <c r="SII102" s="9"/>
      <c r="SIJ102" s="9"/>
      <c r="SIK102" s="9"/>
      <c r="SIL102" s="9"/>
      <c r="SIM102" s="9"/>
      <c r="SIN102" s="9"/>
      <c r="SIO102" s="9"/>
      <c r="SIP102" s="9"/>
      <c r="SIQ102" s="9"/>
      <c r="SIR102" s="9"/>
      <c r="SIS102" s="9"/>
      <c r="SIT102" s="9"/>
      <c r="SIU102" s="9"/>
      <c r="SIV102" s="9"/>
      <c r="SIW102" s="9"/>
      <c r="SIX102" s="9"/>
      <c r="SIY102" s="9"/>
      <c r="SIZ102" s="9"/>
      <c r="SJA102" s="9"/>
      <c r="SJB102" s="9"/>
      <c r="SJC102" s="9"/>
      <c r="SJD102" s="9"/>
      <c r="SJE102" s="9"/>
      <c r="SJF102" s="9"/>
      <c r="SJG102" s="9"/>
      <c r="SJH102" s="9"/>
      <c r="SJI102" s="9"/>
      <c r="SJJ102" s="9"/>
      <c r="SJK102" s="9"/>
      <c r="SJL102" s="9"/>
      <c r="SJM102" s="9"/>
      <c r="SJN102" s="9"/>
      <c r="SJO102" s="9"/>
      <c r="SJP102" s="9"/>
      <c r="SJQ102" s="9"/>
      <c r="SJR102" s="9"/>
      <c r="SJS102" s="9"/>
      <c r="SJT102" s="9"/>
      <c r="SJU102" s="9"/>
      <c r="SJV102" s="9"/>
      <c r="SJW102" s="9"/>
      <c r="SJX102" s="9"/>
      <c r="SJY102" s="9"/>
      <c r="SJZ102" s="9"/>
      <c r="SKA102" s="9"/>
      <c r="SKB102" s="9"/>
      <c r="SKC102" s="9"/>
      <c r="SKD102" s="9"/>
      <c r="SKE102" s="9"/>
      <c r="SKF102" s="9"/>
      <c r="SKG102" s="9"/>
      <c r="SKH102" s="9"/>
      <c r="SKI102" s="9"/>
      <c r="SKJ102" s="9"/>
      <c r="SKK102" s="9"/>
      <c r="SKL102" s="9"/>
      <c r="SKM102" s="9"/>
      <c r="SKN102" s="9"/>
      <c r="SKO102" s="9"/>
      <c r="SKP102" s="9"/>
      <c r="SKQ102" s="9"/>
      <c r="SKR102" s="9"/>
      <c r="SKS102" s="9"/>
      <c r="SKT102" s="9"/>
      <c r="SKU102" s="9"/>
      <c r="SKV102" s="9"/>
      <c r="SKW102" s="9"/>
      <c r="SKX102" s="9"/>
      <c r="SKY102" s="9"/>
      <c r="SKZ102" s="9"/>
      <c r="SLA102" s="9"/>
      <c r="SLB102" s="9"/>
      <c r="SLC102" s="9"/>
      <c r="SLD102" s="9"/>
      <c r="SLE102" s="9"/>
      <c r="SLF102" s="9"/>
      <c r="SLG102" s="9"/>
      <c r="SLH102" s="9"/>
      <c r="SLI102" s="9"/>
      <c r="SLJ102" s="9"/>
      <c r="SLK102" s="9"/>
      <c r="SLL102" s="9"/>
      <c r="SLM102" s="9"/>
      <c r="SLN102" s="9"/>
      <c r="SLO102" s="9"/>
      <c r="SLP102" s="9"/>
      <c r="SLQ102" s="9"/>
      <c r="SLR102" s="9"/>
      <c r="SLS102" s="9"/>
      <c r="SLT102" s="9"/>
      <c r="SLU102" s="9"/>
      <c r="SLV102" s="9"/>
      <c r="SLW102" s="9"/>
      <c r="SLX102" s="9"/>
      <c r="SLY102" s="9"/>
      <c r="SLZ102" s="9"/>
      <c r="SMA102" s="9"/>
      <c r="SMB102" s="9"/>
      <c r="SMC102" s="9"/>
      <c r="SMD102" s="9"/>
      <c r="SME102" s="9"/>
      <c r="SMF102" s="9"/>
      <c r="SMG102" s="9"/>
      <c r="SMH102" s="9"/>
      <c r="SMI102" s="9"/>
      <c r="SMJ102" s="9"/>
      <c r="SMK102" s="9"/>
      <c r="SML102" s="9"/>
      <c r="SMM102" s="9"/>
      <c r="SMN102" s="9"/>
      <c r="SMO102" s="9"/>
      <c r="SMP102" s="9"/>
      <c r="SMQ102" s="9"/>
      <c r="SMR102" s="9"/>
      <c r="SMS102" s="9"/>
      <c r="SMT102" s="9"/>
      <c r="SMU102" s="9"/>
      <c r="SMV102" s="9"/>
      <c r="SMW102" s="9"/>
      <c r="SMX102" s="9"/>
      <c r="SMY102" s="9"/>
      <c r="SMZ102" s="9"/>
      <c r="SNA102" s="9"/>
      <c r="SNB102" s="9"/>
      <c r="SNC102" s="9"/>
      <c r="SND102" s="9"/>
      <c r="SNE102" s="9"/>
      <c r="SNF102" s="9"/>
      <c r="SNG102" s="9"/>
      <c r="SNH102" s="9"/>
      <c r="SNI102" s="9"/>
      <c r="SNJ102" s="9"/>
      <c r="SNK102" s="9"/>
      <c r="SNL102" s="9"/>
      <c r="SNM102" s="9"/>
      <c r="SNN102" s="9"/>
      <c r="SNO102" s="9"/>
      <c r="SNP102" s="9"/>
      <c r="SNQ102" s="9"/>
      <c r="SNR102" s="9"/>
      <c r="SNS102" s="9"/>
      <c r="SNT102" s="9"/>
      <c r="SNU102" s="9"/>
      <c r="SNV102" s="9"/>
      <c r="SNW102" s="9"/>
      <c r="SNX102" s="9"/>
      <c r="SNY102" s="9"/>
      <c r="SNZ102" s="9"/>
      <c r="SOA102" s="9"/>
      <c r="SOB102" s="9"/>
      <c r="SOC102" s="9"/>
      <c r="SOD102" s="9"/>
      <c r="SOE102" s="9"/>
      <c r="SOF102" s="9"/>
      <c r="SOG102" s="9"/>
      <c r="SOH102" s="9"/>
      <c r="SOI102" s="9"/>
      <c r="SOJ102" s="9"/>
      <c r="SOK102" s="9"/>
      <c r="SOL102" s="9"/>
      <c r="SOM102" s="9"/>
      <c r="SON102" s="9"/>
      <c r="SOO102" s="9"/>
      <c r="SOP102" s="9"/>
      <c r="SOQ102" s="9"/>
      <c r="SOR102" s="9"/>
      <c r="SOS102" s="9"/>
      <c r="SOT102" s="9"/>
      <c r="SOU102" s="9"/>
      <c r="SOV102" s="9"/>
      <c r="SOW102" s="9"/>
      <c r="SOX102" s="9"/>
      <c r="SOY102" s="9"/>
      <c r="SOZ102" s="9"/>
      <c r="SPA102" s="9"/>
      <c r="SPB102" s="9"/>
      <c r="SPC102" s="9"/>
      <c r="SPD102" s="9"/>
      <c r="SPE102" s="9"/>
      <c r="SPF102" s="9"/>
      <c r="SPG102" s="9"/>
      <c r="SPH102" s="9"/>
      <c r="SPI102" s="9"/>
      <c r="SPJ102" s="9"/>
      <c r="SPK102" s="9"/>
      <c r="SPL102" s="9"/>
      <c r="SPM102" s="9"/>
      <c r="SPN102" s="9"/>
      <c r="SPO102" s="9"/>
      <c r="SPP102" s="9"/>
      <c r="SPQ102" s="9"/>
      <c r="SPR102" s="9"/>
      <c r="SPS102" s="9"/>
      <c r="SPT102" s="9"/>
      <c r="SPU102" s="9"/>
      <c r="SPV102" s="9"/>
      <c r="SPW102" s="9"/>
      <c r="SPX102" s="9"/>
      <c r="SPY102" s="9"/>
      <c r="SPZ102" s="9"/>
      <c r="SQA102" s="9"/>
      <c r="SQB102" s="9"/>
      <c r="SQC102" s="9"/>
      <c r="SQD102" s="9"/>
      <c r="SQE102" s="9"/>
      <c r="SQF102" s="9"/>
      <c r="SQG102" s="9"/>
      <c r="SQH102" s="9"/>
      <c r="SQI102" s="9"/>
      <c r="SQJ102" s="9"/>
      <c r="SQK102" s="9"/>
      <c r="SQL102" s="9"/>
      <c r="SQM102" s="9"/>
      <c r="SQN102" s="9"/>
      <c r="SQO102" s="9"/>
      <c r="SQP102" s="9"/>
      <c r="SQQ102" s="9"/>
      <c r="SQR102" s="9"/>
      <c r="SQS102" s="9"/>
      <c r="SQT102" s="9"/>
      <c r="SQU102" s="9"/>
      <c r="SQV102" s="9"/>
      <c r="SQW102" s="9"/>
      <c r="SQX102" s="9"/>
      <c r="SQY102" s="9"/>
      <c r="SQZ102" s="9"/>
      <c r="SRA102" s="9"/>
      <c r="SRB102" s="9"/>
      <c r="SRC102" s="9"/>
      <c r="SRD102" s="9"/>
      <c r="SRE102" s="9"/>
      <c r="SRF102" s="9"/>
      <c r="SRG102" s="9"/>
      <c r="SRH102" s="9"/>
      <c r="SRI102" s="9"/>
      <c r="SRJ102" s="9"/>
      <c r="SRK102" s="9"/>
      <c r="SRL102" s="9"/>
      <c r="SRM102" s="9"/>
      <c r="SRN102" s="9"/>
      <c r="SRO102" s="9"/>
      <c r="SRP102" s="9"/>
      <c r="SRQ102" s="9"/>
      <c r="SRR102" s="9"/>
      <c r="SRS102" s="9"/>
      <c r="SRT102" s="9"/>
      <c r="SRU102" s="9"/>
      <c r="SRV102" s="9"/>
      <c r="SRW102" s="9"/>
      <c r="SRX102" s="9"/>
      <c r="SRY102" s="9"/>
      <c r="SRZ102" s="9"/>
      <c r="SSA102" s="9"/>
      <c r="SSB102" s="9"/>
      <c r="SSC102" s="9"/>
      <c r="SSD102" s="9"/>
      <c r="SSE102" s="9"/>
      <c r="SSF102" s="9"/>
      <c r="SSG102" s="9"/>
      <c r="SSH102" s="9"/>
      <c r="SSI102" s="9"/>
      <c r="SSJ102" s="9"/>
      <c r="SSK102" s="9"/>
      <c r="SSL102" s="9"/>
      <c r="SSM102" s="9"/>
      <c r="SSN102" s="9"/>
      <c r="SSO102" s="9"/>
      <c r="SSP102" s="9"/>
      <c r="SSQ102" s="9"/>
      <c r="SSR102" s="9"/>
      <c r="SSS102" s="9"/>
      <c r="SST102" s="9"/>
      <c r="SSU102" s="9"/>
      <c r="SSV102" s="9"/>
      <c r="SSW102" s="9"/>
      <c r="SSX102" s="9"/>
      <c r="SSY102" s="9"/>
      <c r="SSZ102" s="9"/>
      <c r="STA102" s="9"/>
      <c r="STB102" s="9"/>
      <c r="STC102" s="9"/>
      <c r="STD102" s="9"/>
      <c r="STE102" s="9"/>
      <c r="STF102" s="9"/>
      <c r="STG102" s="9"/>
      <c r="STH102" s="9"/>
      <c r="STI102" s="9"/>
      <c r="STJ102" s="9"/>
      <c r="STK102" s="9"/>
      <c r="STL102" s="9"/>
      <c r="STM102" s="9"/>
      <c r="STN102" s="9"/>
      <c r="STO102" s="9"/>
      <c r="STP102" s="9"/>
      <c r="STQ102" s="9"/>
      <c r="STR102" s="9"/>
      <c r="STS102" s="9"/>
      <c r="STT102" s="9"/>
      <c r="STU102" s="9"/>
      <c r="STV102" s="9"/>
      <c r="STW102" s="9"/>
      <c r="STX102" s="9"/>
      <c r="STY102" s="9"/>
      <c r="STZ102" s="9"/>
      <c r="SUA102" s="9"/>
      <c r="SUB102" s="9"/>
      <c r="SUC102" s="9"/>
      <c r="SUD102" s="9"/>
      <c r="SUE102" s="9"/>
      <c r="SUF102" s="9"/>
      <c r="SUG102" s="9"/>
      <c r="SUH102" s="9"/>
      <c r="SUI102" s="9"/>
      <c r="SUJ102" s="9"/>
      <c r="SUK102" s="9"/>
      <c r="SUL102" s="9"/>
      <c r="SUM102" s="9"/>
      <c r="SUN102" s="9"/>
      <c r="SUO102" s="9"/>
      <c r="SUP102" s="9"/>
      <c r="SUQ102" s="9"/>
      <c r="SUR102" s="9"/>
      <c r="SUS102" s="9"/>
      <c r="SUT102" s="9"/>
      <c r="SUU102" s="9"/>
      <c r="SUV102" s="9"/>
      <c r="SUW102" s="9"/>
      <c r="SUX102" s="9"/>
      <c r="SUY102" s="9"/>
      <c r="SUZ102" s="9"/>
      <c r="SVA102" s="9"/>
      <c r="SVB102" s="9"/>
      <c r="SVC102" s="9"/>
      <c r="SVD102" s="9"/>
      <c r="SVE102" s="9"/>
      <c r="SVF102" s="9"/>
      <c r="SVG102" s="9"/>
      <c r="SVH102" s="9"/>
      <c r="SVI102" s="9"/>
      <c r="SVJ102" s="9"/>
      <c r="SVK102" s="9"/>
      <c r="SVL102" s="9"/>
      <c r="SVM102" s="9"/>
      <c r="SVN102" s="9"/>
      <c r="SVO102" s="9"/>
      <c r="SVP102" s="9"/>
      <c r="SVQ102" s="9"/>
      <c r="SVR102" s="9"/>
      <c r="SVS102" s="9"/>
      <c r="SVT102" s="9"/>
      <c r="SVU102" s="9"/>
      <c r="SVV102" s="9"/>
      <c r="SVW102" s="9"/>
      <c r="SVX102" s="9"/>
      <c r="SVY102" s="9"/>
      <c r="SVZ102" s="9"/>
      <c r="SWA102" s="9"/>
      <c r="SWB102" s="9"/>
      <c r="SWC102" s="9"/>
      <c r="SWD102" s="9"/>
      <c r="SWE102" s="9"/>
      <c r="SWF102" s="9"/>
      <c r="SWG102" s="9"/>
      <c r="SWH102" s="9"/>
      <c r="SWI102" s="9"/>
      <c r="SWJ102" s="9"/>
      <c r="SWK102" s="9"/>
      <c r="SWL102" s="9"/>
      <c r="SWM102" s="9"/>
      <c r="SWN102" s="9"/>
      <c r="SWO102" s="9"/>
      <c r="SWP102" s="9"/>
      <c r="SWQ102" s="9"/>
      <c r="SWR102" s="9"/>
      <c r="SWS102" s="9"/>
      <c r="SWT102" s="9"/>
      <c r="SWU102" s="9"/>
      <c r="SWV102" s="9"/>
      <c r="SWW102" s="9"/>
      <c r="SWX102" s="9"/>
      <c r="SWY102" s="9"/>
      <c r="SWZ102" s="9"/>
      <c r="SXA102" s="9"/>
      <c r="SXB102" s="9"/>
      <c r="SXC102" s="9"/>
      <c r="SXD102" s="9"/>
      <c r="SXE102" s="9"/>
      <c r="SXF102" s="9"/>
      <c r="SXG102" s="9"/>
      <c r="SXH102" s="9"/>
      <c r="SXI102" s="9"/>
      <c r="SXJ102" s="9"/>
      <c r="SXK102" s="9"/>
      <c r="SXL102" s="9"/>
      <c r="SXM102" s="9"/>
      <c r="SXN102" s="9"/>
      <c r="SXO102" s="9"/>
      <c r="SXP102" s="9"/>
      <c r="SXQ102" s="9"/>
      <c r="SXR102" s="9"/>
      <c r="SXS102" s="9"/>
      <c r="SXT102" s="9"/>
      <c r="SXU102" s="9"/>
      <c r="SXV102" s="9"/>
      <c r="SXW102" s="9"/>
      <c r="SXX102" s="9"/>
      <c r="SXY102" s="9"/>
      <c r="SXZ102" s="9"/>
      <c r="SYA102" s="9"/>
      <c r="SYB102" s="9"/>
      <c r="SYC102" s="9"/>
      <c r="SYD102" s="9"/>
      <c r="SYE102" s="9"/>
      <c r="SYF102" s="9"/>
      <c r="SYG102" s="9"/>
      <c r="SYH102" s="9"/>
      <c r="SYI102" s="9"/>
      <c r="SYJ102" s="9"/>
      <c r="SYK102" s="9"/>
      <c r="SYL102" s="9"/>
      <c r="SYM102" s="9"/>
      <c r="SYN102" s="9"/>
      <c r="SYO102" s="9"/>
      <c r="SYP102" s="9"/>
      <c r="SYQ102" s="9"/>
      <c r="SYR102" s="9"/>
      <c r="SYS102" s="9"/>
      <c r="SYT102" s="9"/>
      <c r="SYU102" s="9"/>
      <c r="SYV102" s="9"/>
      <c r="SYW102" s="9"/>
      <c r="SYX102" s="9"/>
      <c r="SYY102" s="9"/>
      <c r="SYZ102" s="9"/>
      <c r="SZA102" s="9"/>
      <c r="SZB102" s="9"/>
      <c r="SZC102" s="9"/>
      <c r="SZD102" s="9"/>
      <c r="SZE102" s="9"/>
      <c r="SZF102" s="9"/>
      <c r="SZG102" s="9"/>
      <c r="SZH102" s="9"/>
      <c r="SZI102" s="9"/>
      <c r="SZJ102" s="9"/>
      <c r="SZK102" s="9"/>
      <c r="SZL102" s="9"/>
      <c r="SZM102" s="9"/>
      <c r="SZN102" s="9"/>
      <c r="SZO102" s="9"/>
      <c r="SZP102" s="9"/>
      <c r="SZQ102" s="9"/>
      <c r="SZR102" s="9"/>
      <c r="SZS102" s="9"/>
      <c r="SZT102" s="9"/>
      <c r="SZU102" s="9"/>
      <c r="SZV102" s="9"/>
      <c r="SZW102" s="9"/>
      <c r="SZX102" s="9"/>
      <c r="SZY102" s="9"/>
      <c r="SZZ102" s="9"/>
      <c r="TAA102" s="9"/>
      <c r="TAB102" s="9"/>
      <c r="TAC102" s="9"/>
      <c r="TAD102" s="9"/>
      <c r="TAE102" s="9"/>
      <c r="TAF102" s="9"/>
      <c r="TAG102" s="9"/>
      <c r="TAH102" s="9"/>
      <c r="TAI102" s="9"/>
      <c r="TAJ102" s="9"/>
      <c r="TAK102" s="9"/>
      <c r="TAL102" s="9"/>
      <c r="TAM102" s="9"/>
      <c r="TAN102" s="9"/>
      <c r="TAO102" s="9"/>
      <c r="TAP102" s="9"/>
      <c r="TAQ102" s="9"/>
      <c r="TAR102" s="9"/>
      <c r="TAS102" s="9"/>
      <c r="TAT102" s="9"/>
      <c r="TAU102" s="9"/>
      <c r="TAV102" s="9"/>
      <c r="TAW102" s="9"/>
      <c r="TAX102" s="9"/>
      <c r="TAY102" s="9"/>
      <c r="TAZ102" s="9"/>
      <c r="TBA102" s="9"/>
      <c r="TBB102" s="9"/>
      <c r="TBC102" s="9"/>
      <c r="TBD102" s="9"/>
      <c r="TBE102" s="9"/>
      <c r="TBF102" s="9"/>
      <c r="TBG102" s="9"/>
      <c r="TBH102" s="9"/>
      <c r="TBI102" s="9"/>
      <c r="TBJ102" s="9"/>
      <c r="TBK102" s="9"/>
      <c r="TBL102" s="9"/>
      <c r="TBM102" s="9"/>
      <c r="TBN102" s="9"/>
      <c r="TBO102" s="9"/>
      <c r="TBP102" s="9"/>
      <c r="TBQ102" s="9"/>
      <c r="TBR102" s="9"/>
      <c r="TBS102" s="9"/>
      <c r="TBT102" s="9"/>
      <c r="TBU102" s="9"/>
      <c r="TBV102" s="9"/>
      <c r="TBW102" s="9"/>
      <c r="TBX102" s="9"/>
      <c r="TBY102" s="9"/>
      <c r="TBZ102" s="9"/>
      <c r="TCA102" s="9"/>
      <c r="TCB102" s="9"/>
      <c r="TCC102" s="9"/>
      <c r="TCD102" s="9"/>
      <c r="TCE102" s="9"/>
      <c r="TCF102" s="9"/>
      <c r="TCG102" s="9"/>
      <c r="TCH102" s="9"/>
      <c r="TCI102" s="9"/>
      <c r="TCJ102" s="9"/>
      <c r="TCK102" s="9"/>
      <c r="TCL102" s="9"/>
      <c r="TCM102" s="9"/>
      <c r="TCN102" s="9"/>
      <c r="TCO102" s="9"/>
      <c r="TCP102" s="9"/>
      <c r="TCQ102" s="9"/>
      <c r="TCR102" s="9"/>
      <c r="TCS102" s="9"/>
      <c r="TCT102" s="9"/>
      <c r="TCU102" s="9"/>
      <c r="TCV102" s="9"/>
      <c r="TCW102" s="9"/>
      <c r="TCX102" s="9"/>
      <c r="TCY102" s="9"/>
      <c r="TCZ102" s="9"/>
      <c r="TDA102" s="9"/>
      <c r="TDB102" s="9"/>
      <c r="TDC102" s="9"/>
      <c r="TDD102" s="9"/>
      <c r="TDE102" s="9"/>
      <c r="TDF102" s="9"/>
      <c r="TDG102" s="9"/>
      <c r="TDH102" s="9"/>
      <c r="TDI102" s="9"/>
      <c r="TDJ102" s="9"/>
      <c r="TDK102" s="9"/>
      <c r="TDL102" s="9"/>
      <c r="TDM102" s="9"/>
      <c r="TDN102" s="9"/>
      <c r="TDO102" s="9"/>
      <c r="TDP102" s="9"/>
      <c r="TDQ102" s="9"/>
      <c r="TDR102" s="9"/>
      <c r="TDS102" s="9"/>
      <c r="TDT102" s="9"/>
      <c r="TDU102" s="9"/>
      <c r="TDV102" s="9"/>
      <c r="TDW102" s="9"/>
      <c r="TDX102" s="9"/>
      <c r="TDY102" s="9"/>
      <c r="TDZ102" s="9"/>
      <c r="TEA102" s="9"/>
      <c r="TEB102" s="9"/>
      <c r="TEC102" s="9"/>
      <c r="TED102" s="9"/>
      <c r="TEE102" s="9"/>
      <c r="TEF102" s="9"/>
      <c r="TEG102" s="9"/>
      <c r="TEH102" s="9"/>
      <c r="TEI102" s="9"/>
      <c r="TEJ102" s="9"/>
      <c r="TEK102" s="9"/>
      <c r="TEL102" s="9"/>
      <c r="TEM102" s="9"/>
      <c r="TEN102" s="9"/>
      <c r="TEO102" s="9"/>
      <c r="TEP102" s="9"/>
      <c r="TEQ102" s="9"/>
      <c r="TER102" s="9"/>
      <c r="TES102" s="9"/>
      <c r="TET102" s="9"/>
      <c r="TEU102" s="9"/>
      <c r="TEV102" s="9"/>
      <c r="TEW102" s="9"/>
      <c r="TEX102" s="9"/>
      <c r="TEY102" s="9"/>
      <c r="TEZ102" s="9"/>
      <c r="TFA102" s="9"/>
      <c r="TFB102" s="9"/>
      <c r="TFC102" s="9"/>
      <c r="TFD102" s="9"/>
      <c r="TFE102" s="9"/>
      <c r="TFF102" s="9"/>
      <c r="TFG102" s="9"/>
      <c r="TFH102" s="9"/>
      <c r="TFI102" s="9"/>
      <c r="TFJ102" s="9"/>
      <c r="TFK102" s="9"/>
      <c r="TFL102" s="9"/>
      <c r="TFM102" s="9"/>
      <c r="TFN102" s="9"/>
      <c r="TFO102" s="9"/>
      <c r="TFP102" s="9"/>
      <c r="TFQ102" s="9"/>
      <c r="TFR102" s="9"/>
      <c r="TFS102" s="9"/>
      <c r="TFT102" s="9"/>
      <c r="TFU102" s="9"/>
      <c r="TFV102" s="9"/>
      <c r="TFW102" s="9"/>
      <c r="TFX102" s="9"/>
      <c r="TFY102" s="9"/>
      <c r="TFZ102" s="9"/>
      <c r="TGA102" s="9"/>
      <c r="TGB102" s="9"/>
      <c r="TGC102" s="9"/>
      <c r="TGD102" s="9"/>
      <c r="TGE102" s="9"/>
      <c r="TGF102" s="9"/>
      <c r="TGG102" s="9"/>
      <c r="TGH102" s="9"/>
      <c r="TGI102" s="9"/>
      <c r="TGJ102" s="9"/>
      <c r="TGK102" s="9"/>
      <c r="TGL102" s="9"/>
      <c r="TGM102" s="9"/>
      <c r="TGN102" s="9"/>
      <c r="TGO102" s="9"/>
      <c r="TGP102" s="9"/>
      <c r="TGQ102" s="9"/>
      <c r="TGR102" s="9"/>
      <c r="TGS102" s="9"/>
      <c r="TGT102" s="9"/>
      <c r="TGU102" s="9"/>
      <c r="TGV102" s="9"/>
      <c r="TGW102" s="9"/>
      <c r="TGX102" s="9"/>
      <c r="TGY102" s="9"/>
      <c r="TGZ102" s="9"/>
      <c r="THA102" s="9"/>
      <c r="THB102" s="9"/>
      <c r="THC102" s="9"/>
      <c r="THD102" s="9"/>
      <c r="THE102" s="9"/>
      <c r="THF102" s="9"/>
      <c r="THG102" s="9"/>
      <c r="THH102" s="9"/>
      <c r="THI102" s="9"/>
      <c r="THJ102" s="9"/>
      <c r="THK102" s="9"/>
      <c r="THL102" s="9"/>
      <c r="THM102" s="9"/>
      <c r="THN102" s="9"/>
      <c r="THO102" s="9"/>
      <c r="THP102" s="9"/>
      <c r="THQ102" s="9"/>
      <c r="THR102" s="9"/>
      <c r="THS102" s="9"/>
      <c r="THT102" s="9"/>
      <c r="THU102" s="9"/>
      <c r="THV102" s="9"/>
      <c r="THW102" s="9"/>
      <c r="THX102" s="9"/>
      <c r="THY102" s="9"/>
      <c r="THZ102" s="9"/>
      <c r="TIA102" s="9"/>
      <c r="TIB102" s="9"/>
      <c r="TIC102" s="9"/>
      <c r="TID102" s="9"/>
      <c r="TIE102" s="9"/>
      <c r="TIF102" s="9"/>
      <c r="TIG102" s="9"/>
      <c r="TIH102" s="9"/>
      <c r="TII102" s="9"/>
      <c r="TIJ102" s="9"/>
      <c r="TIK102" s="9"/>
      <c r="TIL102" s="9"/>
      <c r="TIM102" s="9"/>
      <c r="TIN102" s="9"/>
      <c r="TIO102" s="9"/>
      <c r="TIP102" s="9"/>
      <c r="TIQ102" s="9"/>
      <c r="TIR102" s="9"/>
      <c r="TIS102" s="9"/>
      <c r="TIT102" s="9"/>
      <c r="TIU102" s="9"/>
      <c r="TIV102" s="9"/>
      <c r="TIW102" s="9"/>
      <c r="TIX102" s="9"/>
      <c r="TIY102" s="9"/>
      <c r="TIZ102" s="9"/>
      <c r="TJA102" s="9"/>
      <c r="TJB102" s="9"/>
      <c r="TJC102" s="9"/>
      <c r="TJD102" s="9"/>
      <c r="TJE102" s="9"/>
      <c r="TJF102" s="9"/>
      <c r="TJG102" s="9"/>
      <c r="TJH102" s="9"/>
      <c r="TJI102" s="9"/>
      <c r="TJJ102" s="9"/>
      <c r="TJK102" s="9"/>
      <c r="TJL102" s="9"/>
      <c r="TJM102" s="9"/>
      <c r="TJN102" s="9"/>
      <c r="TJO102" s="9"/>
      <c r="TJP102" s="9"/>
      <c r="TJQ102" s="9"/>
      <c r="TJR102" s="9"/>
      <c r="TJS102" s="9"/>
      <c r="TJT102" s="9"/>
      <c r="TJU102" s="9"/>
      <c r="TJV102" s="9"/>
      <c r="TJW102" s="9"/>
      <c r="TJX102" s="9"/>
      <c r="TJY102" s="9"/>
      <c r="TJZ102" s="9"/>
      <c r="TKA102" s="9"/>
      <c r="TKB102" s="9"/>
      <c r="TKC102" s="9"/>
      <c r="TKD102" s="9"/>
      <c r="TKE102" s="9"/>
      <c r="TKF102" s="9"/>
      <c r="TKG102" s="9"/>
      <c r="TKH102" s="9"/>
      <c r="TKI102" s="9"/>
      <c r="TKJ102" s="9"/>
      <c r="TKK102" s="9"/>
      <c r="TKL102" s="9"/>
      <c r="TKM102" s="9"/>
      <c r="TKN102" s="9"/>
      <c r="TKO102" s="9"/>
      <c r="TKP102" s="9"/>
      <c r="TKQ102" s="9"/>
      <c r="TKR102" s="9"/>
      <c r="TKS102" s="9"/>
      <c r="TKT102" s="9"/>
      <c r="TKU102" s="9"/>
      <c r="TKV102" s="9"/>
      <c r="TKW102" s="9"/>
      <c r="TKX102" s="9"/>
      <c r="TKY102" s="9"/>
      <c r="TKZ102" s="9"/>
      <c r="TLA102" s="9"/>
      <c r="TLB102" s="9"/>
      <c r="TLC102" s="9"/>
      <c r="TLD102" s="9"/>
      <c r="TLE102" s="9"/>
      <c r="TLF102" s="9"/>
      <c r="TLG102" s="9"/>
      <c r="TLH102" s="9"/>
      <c r="TLI102" s="9"/>
      <c r="TLJ102" s="9"/>
      <c r="TLK102" s="9"/>
      <c r="TLL102" s="9"/>
      <c r="TLM102" s="9"/>
      <c r="TLN102" s="9"/>
      <c r="TLO102" s="9"/>
      <c r="TLP102" s="9"/>
      <c r="TLQ102" s="9"/>
      <c r="TLR102" s="9"/>
      <c r="TLS102" s="9"/>
      <c r="TLT102" s="9"/>
      <c r="TLU102" s="9"/>
      <c r="TLV102" s="9"/>
      <c r="TLW102" s="9"/>
      <c r="TLX102" s="9"/>
      <c r="TLY102" s="9"/>
      <c r="TLZ102" s="9"/>
      <c r="TMA102" s="9"/>
      <c r="TMB102" s="9"/>
      <c r="TMC102" s="9"/>
      <c r="TMD102" s="9"/>
      <c r="TME102" s="9"/>
      <c r="TMF102" s="9"/>
      <c r="TMG102" s="9"/>
      <c r="TMH102" s="9"/>
      <c r="TMI102" s="9"/>
      <c r="TMJ102" s="9"/>
      <c r="TMK102" s="9"/>
      <c r="TML102" s="9"/>
      <c r="TMM102" s="9"/>
      <c r="TMN102" s="9"/>
      <c r="TMO102" s="9"/>
      <c r="TMP102" s="9"/>
      <c r="TMQ102" s="9"/>
      <c r="TMR102" s="9"/>
      <c r="TMS102" s="9"/>
      <c r="TMT102" s="9"/>
      <c r="TMU102" s="9"/>
      <c r="TMV102" s="9"/>
      <c r="TMW102" s="9"/>
      <c r="TMX102" s="9"/>
      <c r="TMY102" s="9"/>
      <c r="TMZ102" s="9"/>
      <c r="TNA102" s="9"/>
      <c r="TNB102" s="9"/>
      <c r="TNC102" s="9"/>
      <c r="TND102" s="9"/>
      <c r="TNE102" s="9"/>
      <c r="TNF102" s="9"/>
      <c r="TNG102" s="9"/>
      <c r="TNH102" s="9"/>
      <c r="TNI102" s="9"/>
      <c r="TNJ102" s="9"/>
      <c r="TNK102" s="9"/>
      <c r="TNL102" s="9"/>
      <c r="TNM102" s="9"/>
      <c r="TNN102" s="9"/>
      <c r="TNO102" s="9"/>
      <c r="TNP102" s="9"/>
      <c r="TNQ102" s="9"/>
      <c r="TNR102" s="9"/>
      <c r="TNS102" s="9"/>
      <c r="TNT102" s="9"/>
      <c r="TNU102" s="9"/>
      <c r="TNV102" s="9"/>
      <c r="TNW102" s="9"/>
      <c r="TNX102" s="9"/>
      <c r="TNY102" s="9"/>
      <c r="TNZ102" s="9"/>
      <c r="TOA102" s="9"/>
      <c r="TOB102" s="9"/>
      <c r="TOC102" s="9"/>
      <c r="TOD102" s="9"/>
      <c r="TOE102" s="9"/>
      <c r="TOF102" s="9"/>
      <c r="TOG102" s="9"/>
      <c r="TOH102" s="9"/>
      <c r="TOI102" s="9"/>
      <c r="TOJ102" s="9"/>
      <c r="TOK102" s="9"/>
      <c r="TOL102" s="9"/>
      <c r="TOM102" s="9"/>
      <c r="TON102" s="9"/>
      <c r="TOO102" s="9"/>
      <c r="TOP102" s="9"/>
      <c r="TOQ102" s="9"/>
      <c r="TOR102" s="9"/>
      <c r="TOS102" s="9"/>
      <c r="TOT102" s="9"/>
      <c r="TOU102" s="9"/>
      <c r="TOV102" s="9"/>
      <c r="TOW102" s="9"/>
      <c r="TOX102" s="9"/>
      <c r="TOY102" s="9"/>
      <c r="TOZ102" s="9"/>
      <c r="TPA102" s="9"/>
      <c r="TPB102" s="9"/>
      <c r="TPC102" s="9"/>
      <c r="TPD102" s="9"/>
      <c r="TPE102" s="9"/>
      <c r="TPF102" s="9"/>
      <c r="TPG102" s="9"/>
      <c r="TPH102" s="9"/>
      <c r="TPI102" s="9"/>
      <c r="TPJ102" s="9"/>
      <c r="TPK102" s="9"/>
      <c r="TPL102" s="9"/>
      <c r="TPM102" s="9"/>
      <c r="TPN102" s="9"/>
      <c r="TPO102" s="9"/>
      <c r="TPP102" s="9"/>
      <c r="TPQ102" s="9"/>
      <c r="TPR102" s="9"/>
      <c r="TPS102" s="9"/>
      <c r="TPT102" s="9"/>
      <c r="TPU102" s="9"/>
      <c r="TPV102" s="9"/>
      <c r="TPW102" s="9"/>
      <c r="TPX102" s="9"/>
      <c r="TPY102" s="9"/>
      <c r="TPZ102" s="9"/>
      <c r="TQA102" s="9"/>
      <c r="TQB102" s="9"/>
      <c r="TQC102" s="9"/>
      <c r="TQD102" s="9"/>
      <c r="TQE102" s="9"/>
      <c r="TQF102" s="9"/>
      <c r="TQG102" s="9"/>
      <c r="TQH102" s="9"/>
      <c r="TQI102" s="9"/>
      <c r="TQJ102" s="9"/>
      <c r="TQK102" s="9"/>
      <c r="TQL102" s="9"/>
      <c r="TQM102" s="9"/>
      <c r="TQN102" s="9"/>
      <c r="TQO102" s="9"/>
      <c r="TQP102" s="9"/>
      <c r="TQQ102" s="9"/>
      <c r="TQR102" s="9"/>
      <c r="TQS102" s="9"/>
      <c r="TQT102" s="9"/>
      <c r="TQU102" s="9"/>
      <c r="TQV102" s="9"/>
      <c r="TQW102" s="9"/>
      <c r="TQX102" s="9"/>
      <c r="TQY102" s="9"/>
      <c r="TQZ102" s="9"/>
      <c r="TRA102" s="9"/>
      <c r="TRB102" s="9"/>
      <c r="TRC102" s="9"/>
      <c r="TRD102" s="9"/>
      <c r="TRE102" s="9"/>
      <c r="TRF102" s="9"/>
      <c r="TRG102" s="9"/>
      <c r="TRH102" s="9"/>
      <c r="TRI102" s="9"/>
      <c r="TRJ102" s="9"/>
      <c r="TRK102" s="9"/>
      <c r="TRL102" s="9"/>
      <c r="TRM102" s="9"/>
      <c r="TRN102" s="9"/>
      <c r="TRO102" s="9"/>
      <c r="TRP102" s="9"/>
      <c r="TRQ102" s="9"/>
      <c r="TRR102" s="9"/>
      <c r="TRS102" s="9"/>
      <c r="TRT102" s="9"/>
      <c r="TRU102" s="9"/>
      <c r="TRV102" s="9"/>
      <c r="TRW102" s="9"/>
      <c r="TRX102" s="9"/>
      <c r="TRY102" s="9"/>
      <c r="TRZ102" s="9"/>
      <c r="TSA102" s="9"/>
      <c r="TSB102" s="9"/>
      <c r="TSC102" s="9"/>
      <c r="TSD102" s="9"/>
      <c r="TSE102" s="9"/>
      <c r="TSF102" s="9"/>
      <c r="TSG102" s="9"/>
      <c r="TSH102" s="9"/>
      <c r="TSI102" s="9"/>
      <c r="TSJ102" s="9"/>
      <c r="TSK102" s="9"/>
      <c r="TSL102" s="9"/>
      <c r="TSM102" s="9"/>
      <c r="TSN102" s="9"/>
      <c r="TSO102" s="9"/>
      <c r="TSP102" s="9"/>
      <c r="TSQ102" s="9"/>
      <c r="TSR102" s="9"/>
      <c r="TSS102" s="9"/>
      <c r="TST102" s="9"/>
      <c r="TSU102" s="9"/>
      <c r="TSV102" s="9"/>
      <c r="TSW102" s="9"/>
      <c r="TSX102" s="9"/>
      <c r="TSY102" s="9"/>
      <c r="TSZ102" s="9"/>
      <c r="TTA102" s="9"/>
      <c r="TTB102" s="9"/>
      <c r="TTC102" s="9"/>
      <c r="TTD102" s="9"/>
      <c r="TTE102" s="9"/>
      <c r="TTF102" s="9"/>
      <c r="TTG102" s="9"/>
      <c r="TTH102" s="9"/>
      <c r="TTI102" s="9"/>
      <c r="TTJ102" s="9"/>
      <c r="TTK102" s="9"/>
      <c r="TTL102" s="9"/>
      <c r="TTM102" s="9"/>
      <c r="TTN102" s="9"/>
      <c r="TTO102" s="9"/>
      <c r="TTP102" s="9"/>
      <c r="TTQ102" s="9"/>
      <c r="TTR102" s="9"/>
      <c r="TTS102" s="9"/>
      <c r="TTT102" s="9"/>
      <c r="TTU102" s="9"/>
      <c r="TTV102" s="9"/>
      <c r="TTW102" s="9"/>
      <c r="TTX102" s="9"/>
      <c r="TTY102" s="9"/>
      <c r="TTZ102" s="9"/>
      <c r="TUA102" s="9"/>
      <c r="TUB102" s="9"/>
      <c r="TUC102" s="9"/>
      <c r="TUD102" s="9"/>
      <c r="TUE102" s="9"/>
      <c r="TUF102" s="9"/>
      <c r="TUG102" s="9"/>
      <c r="TUH102" s="9"/>
      <c r="TUI102" s="9"/>
      <c r="TUJ102" s="9"/>
      <c r="TUK102" s="9"/>
      <c r="TUL102" s="9"/>
      <c r="TUM102" s="9"/>
      <c r="TUN102" s="9"/>
      <c r="TUO102" s="9"/>
      <c r="TUP102" s="9"/>
      <c r="TUQ102" s="9"/>
      <c r="TUR102" s="9"/>
      <c r="TUS102" s="9"/>
      <c r="TUT102" s="9"/>
      <c r="TUU102" s="9"/>
      <c r="TUV102" s="9"/>
      <c r="TUW102" s="9"/>
      <c r="TUX102" s="9"/>
      <c r="TUY102" s="9"/>
      <c r="TUZ102" s="9"/>
      <c r="TVA102" s="9"/>
      <c r="TVB102" s="9"/>
      <c r="TVC102" s="9"/>
      <c r="TVD102" s="9"/>
      <c r="TVE102" s="9"/>
      <c r="TVF102" s="9"/>
      <c r="TVG102" s="9"/>
      <c r="TVH102" s="9"/>
      <c r="TVI102" s="9"/>
      <c r="TVJ102" s="9"/>
      <c r="TVK102" s="9"/>
      <c r="TVL102" s="9"/>
      <c r="TVM102" s="9"/>
      <c r="TVN102" s="9"/>
      <c r="TVO102" s="9"/>
      <c r="TVP102" s="9"/>
      <c r="TVQ102" s="9"/>
      <c r="TVR102" s="9"/>
      <c r="TVS102" s="9"/>
      <c r="TVT102" s="9"/>
      <c r="TVU102" s="9"/>
      <c r="TVV102" s="9"/>
      <c r="TVW102" s="9"/>
      <c r="TVX102" s="9"/>
      <c r="TVY102" s="9"/>
      <c r="TVZ102" s="9"/>
      <c r="TWA102" s="9"/>
      <c r="TWB102" s="9"/>
      <c r="TWC102" s="9"/>
      <c r="TWD102" s="9"/>
      <c r="TWE102" s="9"/>
      <c r="TWF102" s="9"/>
      <c r="TWG102" s="9"/>
      <c r="TWH102" s="9"/>
      <c r="TWI102" s="9"/>
      <c r="TWJ102" s="9"/>
      <c r="TWK102" s="9"/>
      <c r="TWL102" s="9"/>
      <c r="TWM102" s="9"/>
      <c r="TWN102" s="9"/>
      <c r="TWO102" s="9"/>
      <c r="TWP102" s="9"/>
      <c r="TWQ102" s="9"/>
      <c r="TWR102" s="9"/>
      <c r="TWS102" s="9"/>
      <c r="TWT102" s="9"/>
      <c r="TWU102" s="9"/>
      <c r="TWV102" s="9"/>
      <c r="TWW102" s="9"/>
      <c r="TWX102" s="9"/>
      <c r="TWY102" s="9"/>
      <c r="TWZ102" s="9"/>
      <c r="TXA102" s="9"/>
      <c r="TXB102" s="9"/>
      <c r="TXC102" s="9"/>
      <c r="TXD102" s="9"/>
      <c r="TXE102" s="9"/>
      <c r="TXF102" s="9"/>
      <c r="TXG102" s="9"/>
      <c r="TXH102" s="9"/>
      <c r="TXI102" s="9"/>
      <c r="TXJ102" s="9"/>
      <c r="TXK102" s="9"/>
      <c r="TXL102" s="9"/>
      <c r="TXM102" s="9"/>
      <c r="TXN102" s="9"/>
      <c r="TXO102" s="9"/>
      <c r="TXP102" s="9"/>
      <c r="TXQ102" s="9"/>
      <c r="TXR102" s="9"/>
      <c r="TXS102" s="9"/>
      <c r="TXT102" s="9"/>
      <c r="TXU102" s="9"/>
      <c r="TXV102" s="9"/>
      <c r="TXW102" s="9"/>
      <c r="TXX102" s="9"/>
      <c r="TXY102" s="9"/>
      <c r="TXZ102" s="9"/>
      <c r="TYA102" s="9"/>
      <c r="TYB102" s="9"/>
      <c r="TYC102" s="9"/>
      <c r="TYD102" s="9"/>
      <c r="TYE102" s="9"/>
      <c r="TYF102" s="9"/>
      <c r="TYG102" s="9"/>
      <c r="TYH102" s="9"/>
      <c r="TYI102" s="9"/>
      <c r="TYJ102" s="9"/>
      <c r="TYK102" s="9"/>
      <c r="TYL102" s="9"/>
      <c r="TYM102" s="9"/>
      <c r="TYN102" s="9"/>
      <c r="TYO102" s="9"/>
      <c r="TYP102" s="9"/>
      <c r="TYQ102" s="9"/>
      <c r="TYR102" s="9"/>
      <c r="TYS102" s="9"/>
      <c r="TYT102" s="9"/>
      <c r="TYU102" s="9"/>
      <c r="TYV102" s="9"/>
      <c r="TYW102" s="9"/>
      <c r="TYX102" s="9"/>
      <c r="TYY102" s="9"/>
      <c r="TYZ102" s="9"/>
      <c r="TZA102" s="9"/>
      <c r="TZB102" s="9"/>
      <c r="TZC102" s="9"/>
      <c r="TZD102" s="9"/>
      <c r="TZE102" s="9"/>
      <c r="TZF102" s="9"/>
      <c r="TZG102" s="9"/>
      <c r="TZH102" s="9"/>
      <c r="TZI102" s="9"/>
      <c r="TZJ102" s="9"/>
      <c r="TZK102" s="9"/>
      <c r="TZL102" s="9"/>
      <c r="TZM102" s="9"/>
      <c r="TZN102" s="9"/>
      <c r="TZO102" s="9"/>
      <c r="TZP102" s="9"/>
      <c r="TZQ102" s="9"/>
      <c r="TZR102" s="9"/>
      <c r="TZS102" s="9"/>
      <c r="TZT102" s="9"/>
      <c r="TZU102" s="9"/>
      <c r="TZV102" s="9"/>
      <c r="TZW102" s="9"/>
      <c r="TZX102" s="9"/>
      <c r="TZY102" s="9"/>
      <c r="TZZ102" s="9"/>
      <c r="UAA102" s="9"/>
      <c r="UAB102" s="9"/>
      <c r="UAC102" s="9"/>
      <c r="UAD102" s="9"/>
      <c r="UAE102" s="9"/>
      <c r="UAF102" s="9"/>
      <c r="UAG102" s="9"/>
      <c r="UAH102" s="9"/>
      <c r="UAI102" s="9"/>
      <c r="UAJ102" s="9"/>
      <c r="UAK102" s="9"/>
      <c r="UAL102" s="9"/>
      <c r="UAM102" s="9"/>
      <c r="UAN102" s="9"/>
      <c r="UAO102" s="9"/>
      <c r="UAP102" s="9"/>
      <c r="UAQ102" s="9"/>
      <c r="UAR102" s="9"/>
      <c r="UAS102" s="9"/>
      <c r="UAT102" s="9"/>
      <c r="UAU102" s="9"/>
      <c r="UAV102" s="9"/>
      <c r="UAW102" s="9"/>
      <c r="UAX102" s="9"/>
      <c r="UAY102" s="9"/>
      <c r="UAZ102" s="9"/>
      <c r="UBA102" s="9"/>
      <c r="UBB102" s="9"/>
      <c r="UBC102" s="9"/>
      <c r="UBD102" s="9"/>
      <c r="UBE102" s="9"/>
      <c r="UBF102" s="9"/>
      <c r="UBG102" s="9"/>
      <c r="UBH102" s="9"/>
      <c r="UBI102" s="9"/>
      <c r="UBJ102" s="9"/>
      <c r="UBK102" s="9"/>
      <c r="UBL102" s="9"/>
      <c r="UBM102" s="9"/>
      <c r="UBN102" s="9"/>
      <c r="UBO102" s="9"/>
      <c r="UBP102" s="9"/>
      <c r="UBQ102" s="9"/>
      <c r="UBR102" s="9"/>
      <c r="UBS102" s="9"/>
      <c r="UBT102" s="9"/>
      <c r="UBU102" s="9"/>
      <c r="UBV102" s="9"/>
      <c r="UBW102" s="9"/>
      <c r="UBX102" s="9"/>
      <c r="UBY102" s="9"/>
      <c r="UBZ102" s="9"/>
      <c r="UCA102" s="9"/>
      <c r="UCB102" s="9"/>
      <c r="UCC102" s="9"/>
      <c r="UCD102" s="9"/>
      <c r="UCE102" s="9"/>
      <c r="UCF102" s="9"/>
      <c r="UCG102" s="9"/>
      <c r="UCH102" s="9"/>
      <c r="UCI102" s="9"/>
      <c r="UCJ102" s="9"/>
      <c r="UCK102" s="9"/>
      <c r="UCL102" s="9"/>
      <c r="UCM102" s="9"/>
      <c r="UCN102" s="9"/>
      <c r="UCO102" s="9"/>
      <c r="UCP102" s="9"/>
      <c r="UCQ102" s="9"/>
      <c r="UCR102" s="9"/>
      <c r="UCS102" s="9"/>
      <c r="UCT102" s="9"/>
      <c r="UCU102" s="9"/>
      <c r="UCV102" s="9"/>
      <c r="UCW102" s="9"/>
      <c r="UCX102" s="9"/>
      <c r="UCY102" s="9"/>
      <c r="UCZ102" s="9"/>
      <c r="UDA102" s="9"/>
      <c r="UDB102" s="9"/>
      <c r="UDC102" s="9"/>
      <c r="UDD102" s="9"/>
      <c r="UDE102" s="9"/>
      <c r="UDF102" s="9"/>
      <c r="UDG102" s="9"/>
      <c r="UDH102" s="9"/>
      <c r="UDI102" s="9"/>
      <c r="UDJ102" s="9"/>
      <c r="UDK102" s="9"/>
      <c r="UDL102" s="9"/>
      <c r="UDM102" s="9"/>
      <c r="UDN102" s="9"/>
      <c r="UDO102" s="9"/>
      <c r="UDP102" s="9"/>
      <c r="UDQ102" s="9"/>
      <c r="UDR102" s="9"/>
      <c r="UDS102" s="9"/>
      <c r="UDT102" s="9"/>
      <c r="UDU102" s="9"/>
      <c r="UDV102" s="9"/>
      <c r="UDW102" s="9"/>
      <c r="UDX102" s="9"/>
      <c r="UDY102" s="9"/>
      <c r="UDZ102" s="9"/>
      <c r="UEA102" s="9"/>
      <c r="UEB102" s="9"/>
      <c r="UEC102" s="9"/>
      <c r="UED102" s="9"/>
      <c r="UEE102" s="9"/>
      <c r="UEF102" s="9"/>
      <c r="UEG102" s="9"/>
      <c r="UEH102" s="9"/>
      <c r="UEI102" s="9"/>
      <c r="UEJ102" s="9"/>
      <c r="UEK102" s="9"/>
      <c r="UEL102" s="9"/>
      <c r="UEM102" s="9"/>
      <c r="UEN102" s="9"/>
      <c r="UEO102" s="9"/>
      <c r="UEP102" s="9"/>
      <c r="UEQ102" s="9"/>
      <c r="UER102" s="9"/>
      <c r="UES102" s="9"/>
      <c r="UET102" s="9"/>
      <c r="UEU102" s="9"/>
      <c r="UEV102" s="9"/>
      <c r="UEW102" s="9"/>
      <c r="UEX102" s="9"/>
      <c r="UEY102" s="9"/>
      <c r="UEZ102" s="9"/>
      <c r="UFA102" s="9"/>
      <c r="UFB102" s="9"/>
      <c r="UFC102" s="9"/>
      <c r="UFD102" s="9"/>
      <c r="UFE102" s="9"/>
      <c r="UFF102" s="9"/>
      <c r="UFG102" s="9"/>
      <c r="UFH102" s="9"/>
      <c r="UFI102" s="9"/>
      <c r="UFJ102" s="9"/>
      <c r="UFK102" s="9"/>
      <c r="UFL102" s="9"/>
      <c r="UFM102" s="9"/>
      <c r="UFN102" s="9"/>
      <c r="UFO102" s="9"/>
      <c r="UFP102" s="9"/>
      <c r="UFQ102" s="9"/>
      <c r="UFR102" s="9"/>
      <c r="UFS102" s="9"/>
      <c r="UFT102" s="9"/>
      <c r="UFU102" s="9"/>
      <c r="UFV102" s="9"/>
      <c r="UFW102" s="9"/>
      <c r="UFX102" s="9"/>
      <c r="UFY102" s="9"/>
      <c r="UFZ102" s="9"/>
      <c r="UGA102" s="9"/>
      <c r="UGB102" s="9"/>
      <c r="UGC102" s="9"/>
      <c r="UGD102" s="9"/>
      <c r="UGE102" s="9"/>
      <c r="UGF102" s="9"/>
      <c r="UGG102" s="9"/>
      <c r="UGH102" s="9"/>
      <c r="UGI102" s="9"/>
      <c r="UGJ102" s="9"/>
      <c r="UGK102" s="9"/>
      <c r="UGL102" s="9"/>
      <c r="UGM102" s="9"/>
      <c r="UGN102" s="9"/>
      <c r="UGO102" s="9"/>
      <c r="UGP102" s="9"/>
      <c r="UGQ102" s="9"/>
      <c r="UGR102" s="9"/>
      <c r="UGS102" s="9"/>
      <c r="UGT102" s="9"/>
      <c r="UGU102" s="9"/>
      <c r="UGV102" s="9"/>
      <c r="UGW102" s="9"/>
      <c r="UGX102" s="9"/>
      <c r="UGY102" s="9"/>
      <c r="UGZ102" s="9"/>
      <c r="UHA102" s="9"/>
      <c r="UHB102" s="9"/>
      <c r="UHC102" s="9"/>
      <c r="UHD102" s="9"/>
      <c r="UHE102" s="9"/>
      <c r="UHF102" s="9"/>
      <c r="UHG102" s="9"/>
      <c r="UHH102" s="9"/>
      <c r="UHI102" s="9"/>
      <c r="UHJ102" s="9"/>
      <c r="UHK102" s="9"/>
      <c r="UHL102" s="9"/>
      <c r="UHM102" s="9"/>
      <c r="UHN102" s="9"/>
      <c r="UHO102" s="9"/>
      <c r="UHP102" s="9"/>
      <c r="UHQ102" s="9"/>
      <c r="UHR102" s="9"/>
      <c r="UHS102" s="9"/>
      <c r="UHT102" s="9"/>
      <c r="UHU102" s="9"/>
      <c r="UHV102" s="9"/>
      <c r="UHW102" s="9"/>
      <c r="UHX102" s="9"/>
      <c r="UHY102" s="9"/>
      <c r="UHZ102" s="9"/>
      <c r="UIA102" s="9"/>
      <c r="UIB102" s="9"/>
      <c r="UIC102" s="9"/>
      <c r="UID102" s="9"/>
      <c r="UIE102" s="9"/>
      <c r="UIF102" s="9"/>
      <c r="UIG102" s="9"/>
      <c r="UIH102" s="9"/>
      <c r="UII102" s="9"/>
      <c r="UIJ102" s="9"/>
      <c r="UIK102" s="9"/>
      <c r="UIL102" s="9"/>
      <c r="UIM102" s="9"/>
      <c r="UIN102" s="9"/>
      <c r="UIO102" s="9"/>
      <c r="UIP102" s="9"/>
      <c r="UIQ102" s="9"/>
      <c r="UIR102" s="9"/>
      <c r="UIS102" s="9"/>
      <c r="UIT102" s="9"/>
      <c r="UIU102" s="9"/>
      <c r="UIV102" s="9"/>
      <c r="UIW102" s="9"/>
      <c r="UIX102" s="9"/>
      <c r="UIY102" s="9"/>
      <c r="UIZ102" s="9"/>
      <c r="UJA102" s="9"/>
      <c r="UJB102" s="9"/>
      <c r="UJC102" s="9"/>
      <c r="UJD102" s="9"/>
      <c r="UJE102" s="9"/>
      <c r="UJF102" s="9"/>
      <c r="UJG102" s="9"/>
      <c r="UJH102" s="9"/>
      <c r="UJI102" s="9"/>
      <c r="UJJ102" s="9"/>
      <c r="UJK102" s="9"/>
      <c r="UJL102" s="9"/>
      <c r="UJM102" s="9"/>
      <c r="UJN102" s="9"/>
      <c r="UJO102" s="9"/>
      <c r="UJP102" s="9"/>
      <c r="UJQ102" s="9"/>
      <c r="UJR102" s="9"/>
      <c r="UJS102" s="9"/>
      <c r="UJT102" s="9"/>
      <c r="UJU102" s="9"/>
      <c r="UJV102" s="9"/>
      <c r="UJW102" s="9"/>
      <c r="UJX102" s="9"/>
      <c r="UJY102" s="9"/>
      <c r="UJZ102" s="9"/>
      <c r="UKA102" s="9"/>
      <c r="UKB102" s="9"/>
      <c r="UKC102" s="9"/>
      <c r="UKD102" s="9"/>
      <c r="UKE102" s="9"/>
      <c r="UKF102" s="9"/>
      <c r="UKG102" s="9"/>
      <c r="UKH102" s="9"/>
      <c r="UKI102" s="9"/>
      <c r="UKJ102" s="9"/>
      <c r="UKK102" s="9"/>
      <c r="UKL102" s="9"/>
      <c r="UKM102" s="9"/>
      <c r="UKN102" s="9"/>
      <c r="UKO102" s="9"/>
      <c r="UKP102" s="9"/>
      <c r="UKQ102" s="9"/>
      <c r="UKR102" s="9"/>
      <c r="UKS102" s="9"/>
      <c r="UKT102" s="9"/>
      <c r="UKU102" s="9"/>
      <c r="UKV102" s="9"/>
      <c r="UKW102" s="9"/>
      <c r="UKX102" s="9"/>
      <c r="UKY102" s="9"/>
      <c r="UKZ102" s="9"/>
      <c r="ULA102" s="9"/>
      <c r="ULB102" s="9"/>
      <c r="ULC102" s="9"/>
      <c r="ULD102" s="9"/>
      <c r="ULE102" s="9"/>
      <c r="ULF102" s="9"/>
      <c r="ULG102" s="9"/>
      <c r="ULH102" s="9"/>
      <c r="ULI102" s="9"/>
      <c r="ULJ102" s="9"/>
      <c r="ULK102" s="9"/>
      <c r="ULL102" s="9"/>
      <c r="ULM102" s="9"/>
      <c r="ULN102" s="9"/>
      <c r="ULO102" s="9"/>
      <c r="ULP102" s="9"/>
      <c r="ULQ102" s="9"/>
      <c r="ULR102" s="9"/>
      <c r="ULS102" s="9"/>
      <c r="ULT102" s="9"/>
      <c r="ULU102" s="9"/>
      <c r="ULV102" s="9"/>
      <c r="ULW102" s="9"/>
      <c r="ULX102" s="9"/>
      <c r="ULY102" s="9"/>
      <c r="ULZ102" s="9"/>
      <c r="UMA102" s="9"/>
      <c r="UMB102" s="9"/>
      <c r="UMC102" s="9"/>
      <c r="UMD102" s="9"/>
      <c r="UME102" s="9"/>
      <c r="UMF102" s="9"/>
      <c r="UMG102" s="9"/>
      <c r="UMH102" s="9"/>
      <c r="UMI102" s="9"/>
      <c r="UMJ102" s="9"/>
      <c r="UMK102" s="9"/>
      <c r="UML102" s="9"/>
      <c r="UMM102" s="9"/>
      <c r="UMN102" s="9"/>
      <c r="UMO102" s="9"/>
      <c r="UMP102" s="9"/>
      <c r="UMQ102" s="9"/>
      <c r="UMR102" s="9"/>
      <c r="UMS102" s="9"/>
      <c r="UMT102" s="9"/>
      <c r="UMU102" s="9"/>
      <c r="UMV102" s="9"/>
      <c r="UMW102" s="9"/>
      <c r="UMX102" s="9"/>
      <c r="UMY102" s="9"/>
      <c r="UMZ102" s="9"/>
      <c r="UNA102" s="9"/>
      <c r="UNB102" s="9"/>
      <c r="UNC102" s="9"/>
      <c r="UND102" s="9"/>
      <c r="UNE102" s="9"/>
      <c r="UNF102" s="9"/>
      <c r="UNG102" s="9"/>
      <c r="UNH102" s="9"/>
      <c r="UNI102" s="9"/>
      <c r="UNJ102" s="9"/>
      <c r="UNK102" s="9"/>
      <c r="UNL102" s="9"/>
      <c r="UNM102" s="9"/>
      <c r="UNN102" s="9"/>
      <c r="UNO102" s="9"/>
      <c r="UNP102" s="9"/>
      <c r="UNQ102" s="9"/>
      <c r="UNR102" s="9"/>
      <c r="UNS102" s="9"/>
      <c r="UNT102" s="9"/>
      <c r="UNU102" s="9"/>
      <c r="UNV102" s="9"/>
      <c r="UNW102" s="9"/>
      <c r="UNX102" s="9"/>
      <c r="UNY102" s="9"/>
      <c r="UNZ102" s="9"/>
      <c r="UOA102" s="9"/>
      <c r="UOB102" s="9"/>
      <c r="UOC102" s="9"/>
      <c r="UOD102" s="9"/>
      <c r="UOE102" s="9"/>
      <c r="UOF102" s="9"/>
      <c r="UOG102" s="9"/>
      <c r="UOH102" s="9"/>
      <c r="UOI102" s="9"/>
      <c r="UOJ102" s="9"/>
      <c r="UOK102" s="9"/>
      <c r="UOL102" s="9"/>
      <c r="UOM102" s="9"/>
      <c r="UON102" s="9"/>
      <c r="UOO102" s="9"/>
      <c r="UOP102" s="9"/>
      <c r="UOQ102" s="9"/>
      <c r="UOR102" s="9"/>
      <c r="UOS102" s="9"/>
      <c r="UOT102" s="9"/>
      <c r="UOU102" s="9"/>
      <c r="UOV102" s="9"/>
      <c r="UOW102" s="9"/>
      <c r="UOX102" s="9"/>
      <c r="UOY102" s="9"/>
      <c r="UOZ102" s="9"/>
      <c r="UPA102" s="9"/>
      <c r="UPB102" s="9"/>
      <c r="UPC102" s="9"/>
      <c r="UPD102" s="9"/>
      <c r="UPE102" s="9"/>
      <c r="UPF102" s="9"/>
      <c r="UPG102" s="9"/>
      <c r="UPH102" s="9"/>
      <c r="UPI102" s="9"/>
      <c r="UPJ102" s="9"/>
      <c r="UPK102" s="9"/>
      <c r="UPL102" s="9"/>
      <c r="UPM102" s="9"/>
      <c r="UPN102" s="9"/>
      <c r="UPO102" s="9"/>
      <c r="UPP102" s="9"/>
      <c r="UPQ102" s="9"/>
      <c r="UPR102" s="9"/>
      <c r="UPS102" s="9"/>
      <c r="UPT102" s="9"/>
      <c r="UPU102" s="9"/>
      <c r="UPV102" s="9"/>
      <c r="UPW102" s="9"/>
      <c r="UPX102" s="9"/>
      <c r="UPY102" s="9"/>
      <c r="UPZ102" s="9"/>
      <c r="UQA102" s="9"/>
      <c r="UQB102" s="9"/>
      <c r="UQC102" s="9"/>
      <c r="UQD102" s="9"/>
      <c r="UQE102" s="9"/>
      <c r="UQF102" s="9"/>
      <c r="UQG102" s="9"/>
      <c r="UQH102" s="9"/>
      <c r="UQI102" s="9"/>
      <c r="UQJ102" s="9"/>
      <c r="UQK102" s="9"/>
      <c r="UQL102" s="9"/>
      <c r="UQM102" s="9"/>
      <c r="UQN102" s="9"/>
      <c r="UQO102" s="9"/>
      <c r="UQP102" s="9"/>
      <c r="UQQ102" s="9"/>
      <c r="UQR102" s="9"/>
      <c r="UQS102" s="9"/>
      <c r="UQT102" s="9"/>
      <c r="UQU102" s="9"/>
      <c r="UQV102" s="9"/>
      <c r="UQW102" s="9"/>
      <c r="UQX102" s="9"/>
      <c r="UQY102" s="9"/>
      <c r="UQZ102" s="9"/>
      <c r="URA102" s="9"/>
      <c r="URB102" s="9"/>
      <c r="URC102" s="9"/>
      <c r="URD102" s="9"/>
      <c r="URE102" s="9"/>
      <c r="URF102" s="9"/>
      <c r="URG102" s="9"/>
      <c r="URH102" s="9"/>
      <c r="URI102" s="9"/>
      <c r="URJ102" s="9"/>
      <c r="URK102" s="9"/>
      <c r="URL102" s="9"/>
      <c r="URM102" s="9"/>
      <c r="URN102" s="9"/>
      <c r="URO102" s="9"/>
      <c r="URP102" s="9"/>
      <c r="URQ102" s="9"/>
      <c r="URR102" s="9"/>
      <c r="URS102" s="9"/>
      <c r="URT102" s="9"/>
      <c r="URU102" s="9"/>
      <c r="URV102" s="9"/>
      <c r="URW102" s="9"/>
      <c r="URX102" s="9"/>
      <c r="URY102" s="9"/>
      <c r="URZ102" s="9"/>
      <c r="USA102" s="9"/>
      <c r="USB102" s="9"/>
      <c r="USC102" s="9"/>
      <c r="USD102" s="9"/>
      <c r="USE102" s="9"/>
      <c r="USF102" s="9"/>
      <c r="USG102" s="9"/>
      <c r="USH102" s="9"/>
      <c r="USI102" s="9"/>
      <c r="USJ102" s="9"/>
      <c r="USK102" s="9"/>
      <c r="USL102" s="9"/>
      <c r="USM102" s="9"/>
      <c r="USN102" s="9"/>
      <c r="USO102" s="9"/>
      <c r="USP102" s="9"/>
      <c r="USQ102" s="9"/>
      <c r="USR102" s="9"/>
      <c r="USS102" s="9"/>
      <c r="UST102" s="9"/>
      <c r="USU102" s="9"/>
      <c r="USV102" s="9"/>
      <c r="USW102" s="9"/>
      <c r="USX102" s="9"/>
      <c r="USY102" s="9"/>
      <c r="USZ102" s="9"/>
      <c r="UTA102" s="9"/>
      <c r="UTB102" s="9"/>
      <c r="UTC102" s="9"/>
      <c r="UTD102" s="9"/>
      <c r="UTE102" s="9"/>
      <c r="UTF102" s="9"/>
      <c r="UTG102" s="9"/>
      <c r="UTH102" s="9"/>
      <c r="UTI102" s="9"/>
      <c r="UTJ102" s="9"/>
      <c r="UTK102" s="9"/>
      <c r="UTL102" s="9"/>
      <c r="UTM102" s="9"/>
      <c r="UTN102" s="9"/>
      <c r="UTO102" s="9"/>
      <c r="UTP102" s="9"/>
      <c r="UTQ102" s="9"/>
      <c r="UTR102" s="9"/>
      <c r="UTS102" s="9"/>
      <c r="UTT102" s="9"/>
      <c r="UTU102" s="9"/>
      <c r="UTV102" s="9"/>
      <c r="UTW102" s="9"/>
      <c r="UTX102" s="9"/>
      <c r="UTY102" s="9"/>
      <c r="UTZ102" s="9"/>
      <c r="UUA102" s="9"/>
      <c r="UUB102" s="9"/>
      <c r="UUC102" s="9"/>
      <c r="UUD102" s="9"/>
      <c r="UUE102" s="9"/>
      <c r="UUF102" s="9"/>
      <c r="UUG102" s="9"/>
      <c r="UUH102" s="9"/>
      <c r="UUI102" s="9"/>
      <c r="UUJ102" s="9"/>
      <c r="UUK102" s="9"/>
      <c r="UUL102" s="9"/>
      <c r="UUM102" s="9"/>
      <c r="UUN102" s="9"/>
      <c r="UUO102" s="9"/>
      <c r="UUP102" s="9"/>
      <c r="UUQ102" s="9"/>
      <c r="UUR102" s="9"/>
      <c r="UUS102" s="9"/>
      <c r="UUT102" s="9"/>
      <c r="UUU102" s="9"/>
      <c r="UUV102" s="9"/>
      <c r="UUW102" s="9"/>
      <c r="UUX102" s="9"/>
      <c r="UUY102" s="9"/>
      <c r="UUZ102" s="9"/>
      <c r="UVA102" s="9"/>
      <c r="UVB102" s="9"/>
      <c r="UVC102" s="9"/>
      <c r="UVD102" s="9"/>
      <c r="UVE102" s="9"/>
      <c r="UVF102" s="9"/>
      <c r="UVG102" s="9"/>
      <c r="UVH102" s="9"/>
      <c r="UVI102" s="9"/>
      <c r="UVJ102" s="9"/>
      <c r="UVK102" s="9"/>
      <c r="UVL102" s="9"/>
      <c r="UVM102" s="9"/>
      <c r="UVN102" s="9"/>
      <c r="UVO102" s="9"/>
      <c r="UVP102" s="9"/>
      <c r="UVQ102" s="9"/>
      <c r="UVR102" s="9"/>
      <c r="UVS102" s="9"/>
      <c r="UVT102" s="9"/>
      <c r="UVU102" s="9"/>
      <c r="UVV102" s="9"/>
      <c r="UVW102" s="9"/>
      <c r="UVX102" s="9"/>
      <c r="UVY102" s="9"/>
      <c r="UVZ102" s="9"/>
      <c r="UWA102" s="9"/>
      <c r="UWB102" s="9"/>
      <c r="UWC102" s="9"/>
      <c r="UWD102" s="9"/>
      <c r="UWE102" s="9"/>
      <c r="UWF102" s="9"/>
      <c r="UWG102" s="9"/>
      <c r="UWH102" s="9"/>
      <c r="UWI102" s="9"/>
      <c r="UWJ102" s="9"/>
      <c r="UWK102" s="9"/>
      <c r="UWL102" s="9"/>
      <c r="UWM102" s="9"/>
      <c r="UWN102" s="9"/>
      <c r="UWO102" s="9"/>
      <c r="UWP102" s="9"/>
      <c r="UWQ102" s="9"/>
      <c r="UWR102" s="9"/>
      <c r="UWS102" s="9"/>
      <c r="UWT102" s="9"/>
      <c r="UWU102" s="9"/>
      <c r="UWV102" s="9"/>
      <c r="UWW102" s="9"/>
      <c r="UWX102" s="9"/>
      <c r="UWY102" s="9"/>
      <c r="UWZ102" s="9"/>
      <c r="UXA102" s="9"/>
      <c r="UXB102" s="9"/>
      <c r="UXC102" s="9"/>
      <c r="UXD102" s="9"/>
      <c r="UXE102" s="9"/>
      <c r="UXF102" s="9"/>
      <c r="UXG102" s="9"/>
      <c r="UXH102" s="9"/>
      <c r="UXI102" s="9"/>
      <c r="UXJ102" s="9"/>
      <c r="UXK102" s="9"/>
      <c r="UXL102" s="9"/>
      <c r="UXM102" s="9"/>
      <c r="UXN102" s="9"/>
      <c r="UXO102" s="9"/>
      <c r="UXP102" s="9"/>
      <c r="UXQ102" s="9"/>
      <c r="UXR102" s="9"/>
      <c r="UXS102" s="9"/>
      <c r="UXT102" s="9"/>
      <c r="UXU102" s="9"/>
      <c r="UXV102" s="9"/>
      <c r="UXW102" s="9"/>
      <c r="UXX102" s="9"/>
      <c r="UXY102" s="9"/>
      <c r="UXZ102" s="9"/>
      <c r="UYA102" s="9"/>
      <c r="UYB102" s="9"/>
      <c r="UYC102" s="9"/>
      <c r="UYD102" s="9"/>
      <c r="UYE102" s="9"/>
      <c r="UYF102" s="9"/>
      <c r="UYG102" s="9"/>
      <c r="UYH102" s="9"/>
      <c r="UYI102" s="9"/>
      <c r="UYJ102" s="9"/>
      <c r="UYK102" s="9"/>
      <c r="UYL102" s="9"/>
      <c r="UYM102" s="9"/>
      <c r="UYN102" s="9"/>
      <c r="UYO102" s="9"/>
      <c r="UYP102" s="9"/>
      <c r="UYQ102" s="9"/>
      <c r="UYR102" s="9"/>
      <c r="UYS102" s="9"/>
      <c r="UYT102" s="9"/>
      <c r="UYU102" s="9"/>
      <c r="UYV102" s="9"/>
      <c r="UYW102" s="9"/>
      <c r="UYX102" s="9"/>
      <c r="UYY102" s="9"/>
      <c r="UYZ102" s="9"/>
      <c r="UZA102" s="9"/>
      <c r="UZB102" s="9"/>
      <c r="UZC102" s="9"/>
      <c r="UZD102" s="9"/>
      <c r="UZE102" s="9"/>
      <c r="UZF102" s="9"/>
      <c r="UZG102" s="9"/>
      <c r="UZH102" s="9"/>
      <c r="UZI102" s="9"/>
      <c r="UZJ102" s="9"/>
      <c r="UZK102" s="9"/>
      <c r="UZL102" s="9"/>
      <c r="UZM102" s="9"/>
      <c r="UZN102" s="9"/>
      <c r="UZO102" s="9"/>
      <c r="UZP102" s="9"/>
      <c r="UZQ102" s="9"/>
      <c r="UZR102" s="9"/>
      <c r="UZS102" s="9"/>
      <c r="UZT102" s="9"/>
      <c r="UZU102" s="9"/>
      <c r="UZV102" s="9"/>
      <c r="UZW102" s="9"/>
      <c r="UZX102" s="9"/>
      <c r="UZY102" s="9"/>
      <c r="UZZ102" s="9"/>
      <c r="VAA102" s="9"/>
      <c r="VAB102" s="9"/>
      <c r="VAC102" s="9"/>
      <c r="VAD102" s="9"/>
      <c r="VAE102" s="9"/>
      <c r="VAF102" s="9"/>
      <c r="VAG102" s="9"/>
      <c r="VAH102" s="9"/>
      <c r="VAI102" s="9"/>
      <c r="VAJ102" s="9"/>
      <c r="VAK102" s="9"/>
      <c r="VAL102" s="9"/>
      <c r="VAM102" s="9"/>
      <c r="VAN102" s="9"/>
      <c r="VAO102" s="9"/>
      <c r="VAP102" s="9"/>
      <c r="VAQ102" s="9"/>
      <c r="VAR102" s="9"/>
      <c r="VAS102" s="9"/>
      <c r="VAT102" s="9"/>
      <c r="VAU102" s="9"/>
      <c r="VAV102" s="9"/>
      <c r="VAW102" s="9"/>
      <c r="VAX102" s="9"/>
      <c r="VAY102" s="9"/>
      <c r="VAZ102" s="9"/>
      <c r="VBA102" s="9"/>
      <c r="VBB102" s="9"/>
      <c r="VBC102" s="9"/>
      <c r="VBD102" s="9"/>
      <c r="VBE102" s="9"/>
      <c r="VBF102" s="9"/>
      <c r="VBG102" s="9"/>
      <c r="VBH102" s="9"/>
      <c r="VBI102" s="9"/>
      <c r="VBJ102" s="9"/>
      <c r="VBK102" s="9"/>
      <c r="VBL102" s="9"/>
      <c r="VBM102" s="9"/>
      <c r="VBN102" s="9"/>
      <c r="VBO102" s="9"/>
      <c r="VBP102" s="9"/>
      <c r="VBQ102" s="9"/>
      <c r="VBR102" s="9"/>
      <c r="VBS102" s="9"/>
      <c r="VBT102" s="9"/>
      <c r="VBU102" s="9"/>
      <c r="VBV102" s="9"/>
      <c r="VBW102" s="9"/>
      <c r="VBX102" s="9"/>
      <c r="VBY102" s="9"/>
      <c r="VBZ102" s="9"/>
      <c r="VCA102" s="9"/>
      <c r="VCB102" s="9"/>
      <c r="VCC102" s="9"/>
      <c r="VCD102" s="9"/>
      <c r="VCE102" s="9"/>
      <c r="VCF102" s="9"/>
      <c r="VCG102" s="9"/>
      <c r="VCH102" s="9"/>
      <c r="VCI102" s="9"/>
      <c r="VCJ102" s="9"/>
      <c r="VCK102" s="9"/>
      <c r="VCL102" s="9"/>
      <c r="VCM102" s="9"/>
      <c r="VCN102" s="9"/>
      <c r="VCO102" s="9"/>
      <c r="VCP102" s="9"/>
      <c r="VCQ102" s="9"/>
      <c r="VCR102" s="9"/>
      <c r="VCS102" s="9"/>
      <c r="VCT102" s="9"/>
      <c r="VCU102" s="9"/>
      <c r="VCV102" s="9"/>
      <c r="VCW102" s="9"/>
      <c r="VCX102" s="9"/>
      <c r="VCY102" s="9"/>
      <c r="VCZ102" s="9"/>
      <c r="VDA102" s="9"/>
      <c r="VDB102" s="9"/>
      <c r="VDC102" s="9"/>
      <c r="VDD102" s="9"/>
      <c r="VDE102" s="9"/>
      <c r="VDF102" s="9"/>
      <c r="VDG102" s="9"/>
      <c r="VDH102" s="9"/>
      <c r="VDI102" s="9"/>
      <c r="VDJ102" s="9"/>
      <c r="VDK102" s="9"/>
      <c r="VDL102" s="9"/>
      <c r="VDM102" s="9"/>
      <c r="VDN102" s="9"/>
      <c r="VDO102" s="9"/>
      <c r="VDP102" s="9"/>
      <c r="VDQ102" s="9"/>
      <c r="VDR102" s="9"/>
      <c r="VDS102" s="9"/>
      <c r="VDT102" s="9"/>
      <c r="VDU102" s="9"/>
      <c r="VDV102" s="9"/>
      <c r="VDW102" s="9"/>
      <c r="VDX102" s="9"/>
      <c r="VDY102" s="9"/>
      <c r="VDZ102" s="9"/>
      <c r="VEA102" s="9"/>
      <c r="VEB102" s="9"/>
      <c r="VEC102" s="9"/>
      <c r="VED102" s="9"/>
      <c r="VEE102" s="9"/>
      <c r="VEF102" s="9"/>
      <c r="VEG102" s="9"/>
      <c r="VEH102" s="9"/>
      <c r="VEI102" s="9"/>
      <c r="VEJ102" s="9"/>
      <c r="VEK102" s="9"/>
      <c r="VEL102" s="9"/>
      <c r="VEM102" s="9"/>
      <c r="VEN102" s="9"/>
      <c r="VEO102" s="9"/>
      <c r="VEP102" s="9"/>
      <c r="VEQ102" s="9"/>
      <c r="VER102" s="9"/>
      <c r="VES102" s="9"/>
      <c r="VET102" s="9"/>
      <c r="VEU102" s="9"/>
      <c r="VEV102" s="9"/>
      <c r="VEW102" s="9"/>
      <c r="VEX102" s="9"/>
      <c r="VEY102" s="9"/>
      <c r="VEZ102" s="9"/>
      <c r="VFA102" s="9"/>
      <c r="VFB102" s="9"/>
      <c r="VFC102" s="9"/>
      <c r="VFD102" s="9"/>
      <c r="VFE102" s="9"/>
      <c r="VFF102" s="9"/>
      <c r="VFG102" s="9"/>
      <c r="VFH102" s="9"/>
      <c r="VFI102" s="9"/>
      <c r="VFJ102" s="9"/>
      <c r="VFK102" s="9"/>
      <c r="VFL102" s="9"/>
      <c r="VFM102" s="9"/>
      <c r="VFN102" s="9"/>
      <c r="VFO102" s="9"/>
      <c r="VFP102" s="9"/>
      <c r="VFQ102" s="9"/>
      <c r="VFR102" s="9"/>
      <c r="VFS102" s="9"/>
      <c r="VFT102" s="9"/>
      <c r="VFU102" s="9"/>
      <c r="VFV102" s="9"/>
      <c r="VFW102" s="9"/>
      <c r="VFX102" s="9"/>
      <c r="VFY102" s="9"/>
      <c r="VFZ102" s="9"/>
      <c r="VGA102" s="9"/>
      <c r="VGB102" s="9"/>
      <c r="VGC102" s="9"/>
      <c r="VGD102" s="9"/>
      <c r="VGE102" s="9"/>
      <c r="VGF102" s="9"/>
      <c r="VGG102" s="9"/>
      <c r="VGH102" s="9"/>
      <c r="VGI102" s="9"/>
      <c r="VGJ102" s="9"/>
      <c r="VGK102" s="9"/>
      <c r="VGL102" s="9"/>
      <c r="VGM102" s="9"/>
      <c r="VGN102" s="9"/>
      <c r="VGO102" s="9"/>
      <c r="VGP102" s="9"/>
      <c r="VGQ102" s="9"/>
      <c r="VGR102" s="9"/>
      <c r="VGS102" s="9"/>
      <c r="VGT102" s="9"/>
      <c r="VGU102" s="9"/>
      <c r="VGV102" s="9"/>
      <c r="VGW102" s="9"/>
      <c r="VGX102" s="9"/>
      <c r="VGY102" s="9"/>
      <c r="VGZ102" s="9"/>
      <c r="VHA102" s="9"/>
      <c r="VHB102" s="9"/>
      <c r="VHC102" s="9"/>
      <c r="VHD102" s="9"/>
      <c r="VHE102" s="9"/>
      <c r="VHF102" s="9"/>
      <c r="VHG102" s="9"/>
      <c r="VHH102" s="9"/>
      <c r="VHI102" s="9"/>
      <c r="VHJ102" s="9"/>
      <c r="VHK102" s="9"/>
      <c r="VHL102" s="9"/>
      <c r="VHM102" s="9"/>
      <c r="VHN102" s="9"/>
      <c r="VHO102" s="9"/>
      <c r="VHP102" s="9"/>
      <c r="VHQ102" s="9"/>
      <c r="VHR102" s="9"/>
      <c r="VHS102" s="9"/>
      <c r="VHT102" s="9"/>
      <c r="VHU102" s="9"/>
      <c r="VHV102" s="9"/>
      <c r="VHW102" s="9"/>
      <c r="VHX102" s="9"/>
      <c r="VHY102" s="9"/>
      <c r="VHZ102" s="9"/>
      <c r="VIA102" s="9"/>
      <c r="VIB102" s="9"/>
      <c r="VIC102" s="9"/>
      <c r="VID102" s="9"/>
      <c r="VIE102" s="9"/>
      <c r="VIF102" s="9"/>
      <c r="VIG102" s="9"/>
      <c r="VIH102" s="9"/>
      <c r="VII102" s="9"/>
      <c r="VIJ102" s="9"/>
      <c r="VIK102" s="9"/>
      <c r="VIL102" s="9"/>
      <c r="VIM102" s="9"/>
      <c r="VIN102" s="9"/>
      <c r="VIO102" s="9"/>
      <c r="VIP102" s="9"/>
      <c r="VIQ102" s="9"/>
      <c r="VIR102" s="9"/>
      <c r="VIS102" s="9"/>
      <c r="VIT102" s="9"/>
      <c r="VIU102" s="9"/>
      <c r="VIV102" s="9"/>
      <c r="VIW102" s="9"/>
      <c r="VIX102" s="9"/>
      <c r="VIY102" s="9"/>
      <c r="VIZ102" s="9"/>
      <c r="VJA102" s="9"/>
      <c r="VJB102" s="9"/>
      <c r="VJC102" s="9"/>
      <c r="VJD102" s="9"/>
      <c r="VJE102" s="9"/>
      <c r="VJF102" s="9"/>
      <c r="VJG102" s="9"/>
      <c r="VJH102" s="9"/>
      <c r="VJI102" s="9"/>
      <c r="VJJ102" s="9"/>
      <c r="VJK102" s="9"/>
      <c r="VJL102" s="9"/>
      <c r="VJM102" s="9"/>
      <c r="VJN102" s="9"/>
      <c r="VJO102" s="9"/>
      <c r="VJP102" s="9"/>
      <c r="VJQ102" s="9"/>
      <c r="VJR102" s="9"/>
      <c r="VJS102" s="9"/>
      <c r="VJT102" s="9"/>
      <c r="VJU102" s="9"/>
      <c r="VJV102" s="9"/>
      <c r="VJW102" s="9"/>
      <c r="VJX102" s="9"/>
      <c r="VJY102" s="9"/>
      <c r="VJZ102" s="9"/>
      <c r="VKA102" s="9"/>
      <c r="VKB102" s="9"/>
      <c r="VKC102" s="9"/>
      <c r="VKD102" s="9"/>
      <c r="VKE102" s="9"/>
      <c r="VKF102" s="9"/>
      <c r="VKG102" s="9"/>
      <c r="VKH102" s="9"/>
      <c r="VKI102" s="9"/>
      <c r="VKJ102" s="9"/>
      <c r="VKK102" s="9"/>
      <c r="VKL102" s="9"/>
      <c r="VKM102" s="9"/>
      <c r="VKN102" s="9"/>
      <c r="VKO102" s="9"/>
      <c r="VKP102" s="9"/>
      <c r="VKQ102" s="9"/>
      <c r="VKR102" s="9"/>
      <c r="VKS102" s="9"/>
      <c r="VKT102" s="9"/>
      <c r="VKU102" s="9"/>
      <c r="VKV102" s="9"/>
      <c r="VKW102" s="9"/>
      <c r="VKX102" s="9"/>
      <c r="VKY102" s="9"/>
      <c r="VKZ102" s="9"/>
      <c r="VLA102" s="9"/>
      <c r="VLB102" s="9"/>
      <c r="VLC102" s="9"/>
      <c r="VLD102" s="9"/>
      <c r="VLE102" s="9"/>
      <c r="VLF102" s="9"/>
      <c r="VLG102" s="9"/>
      <c r="VLH102" s="9"/>
      <c r="VLI102" s="9"/>
      <c r="VLJ102" s="9"/>
      <c r="VLK102" s="9"/>
      <c r="VLL102" s="9"/>
      <c r="VLM102" s="9"/>
      <c r="VLN102" s="9"/>
      <c r="VLO102" s="9"/>
      <c r="VLP102" s="9"/>
      <c r="VLQ102" s="9"/>
      <c r="VLR102" s="9"/>
      <c r="VLS102" s="9"/>
      <c r="VLT102" s="9"/>
      <c r="VLU102" s="9"/>
      <c r="VLV102" s="9"/>
      <c r="VLW102" s="9"/>
      <c r="VLX102" s="9"/>
      <c r="VLY102" s="9"/>
      <c r="VLZ102" s="9"/>
      <c r="VMA102" s="9"/>
      <c r="VMB102" s="9"/>
      <c r="VMC102" s="9"/>
      <c r="VMD102" s="9"/>
      <c r="VME102" s="9"/>
      <c r="VMF102" s="9"/>
      <c r="VMG102" s="9"/>
      <c r="VMH102" s="9"/>
      <c r="VMI102" s="9"/>
      <c r="VMJ102" s="9"/>
      <c r="VMK102" s="9"/>
      <c r="VML102" s="9"/>
      <c r="VMM102" s="9"/>
      <c r="VMN102" s="9"/>
      <c r="VMO102" s="9"/>
      <c r="VMP102" s="9"/>
      <c r="VMQ102" s="9"/>
      <c r="VMR102" s="9"/>
      <c r="VMS102" s="9"/>
      <c r="VMT102" s="9"/>
      <c r="VMU102" s="9"/>
      <c r="VMV102" s="9"/>
      <c r="VMW102" s="9"/>
      <c r="VMX102" s="9"/>
      <c r="VMY102" s="9"/>
      <c r="VMZ102" s="9"/>
      <c r="VNA102" s="9"/>
      <c r="VNB102" s="9"/>
      <c r="VNC102" s="9"/>
      <c r="VND102" s="9"/>
      <c r="VNE102" s="9"/>
      <c r="VNF102" s="9"/>
      <c r="VNG102" s="9"/>
      <c r="VNH102" s="9"/>
      <c r="VNI102" s="9"/>
      <c r="VNJ102" s="9"/>
      <c r="VNK102" s="9"/>
      <c r="VNL102" s="9"/>
      <c r="VNM102" s="9"/>
      <c r="VNN102" s="9"/>
      <c r="VNO102" s="9"/>
      <c r="VNP102" s="9"/>
      <c r="VNQ102" s="9"/>
      <c r="VNR102" s="9"/>
      <c r="VNS102" s="9"/>
      <c r="VNT102" s="9"/>
      <c r="VNU102" s="9"/>
      <c r="VNV102" s="9"/>
      <c r="VNW102" s="9"/>
      <c r="VNX102" s="9"/>
      <c r="VNY102" s="9"/>
      <c r="VNZ102" s="9"/>
      <c r="VOA102" s="9"/>
      <c r="VOB102" s="9"/>
      <c r="VOC102" s="9"/>
      <c r="VOD102" s="9"/>
      <c r="VOE102" s="9"/>
      <c r="VOF102" s="9"/>
      <c r="VOG102" s="9"/>
      <c r="VOH102" s="9"/>
      <c r="VOI102" s="9"/>
      <c r="VOJ102" s="9"/>
      <c r="VOK102" s="9"/>
      <c r="VOL102" s="9"/>
      <c r="VOM102" s="9"/>
      <c r="VON102" s="9"/>
      <c r="VOO102" s="9"/>
      <c r="VOP102" s="9"/>
      <c r="VOQ102" s="9"/>
      <c r="VOR102" s="9"/>
      <c r="VOS102" s="9"/>
      <c r="VOT102" s="9"/>
      <c r="VOU102" s="9"/>
      <c r="VOV102" s="9"/>
      <c r="VOW102" s="9"/>
      <c r="VOX102" s="9"/>
      <c r="VOY102" s="9"/>
      <c r="VOZ102" s="9"/>
      <c r="VPA102" s="9"/>
      <c r="VPB102" s="9"/>
      <c r="VPC102" s="9"/>
      <c r="VPD102" s="9"/>
      <c r="VPE102" s="9"/>
      <c r="VPF102" s="9"/>
      <c r="VPG102" s="9"/>
      <c r="VPH102" s="9"/>
      <c r="VPI102" s="9"/>
      <c r="VPJ102" s="9"/>
      <c r="VPK102" s="9"/>
      <c r="VPL102" s="9"/>
      <c r="VPM102" s="9"/>
      <c r="VPN102" s="9"/>
      <c r="VPO102" s="9"/>
      <c r="VPP102" s="9"/>
      <c r="VPQ102" s="9"/>
      <c r="VPR102" s="9"/>
      <c r="VPS102" s="9"/>
      <c r="VPT102" s="9"/>
      <c r="VPU102" s="9"/>
      <c r="VPV102" s="9"/>
      <c r="VPW102" s="9"/>
      <c r="VPX102" s="9"/>
      <c r="VPY102" s="9"/>
      <c r="VPZ102" s="9"/>
      <c r="VQA102" s="9"/>
      <c r="VQB102" s="9"/>
      <c r="VQC102" s="9"/>
      <c r="VQD102" s="9"/>
      <c r="VQE102" s="9"/>
      <c r="VQF102" s="9"/>
      <c r="VQG102" s="9"/>
      <c r="VQH102" s="9"/>
      <c r="VQI102" s="9"/>
      <c r="VQJ102" s="9"/>
      <c r="VQK102" s="9"/>
      <c r="VQL102" s="9"/>
      <c r="VQM102" s="9"/>
      <c r="VQN102" s="9"/>
      <c r="VQO102" s="9"/>
      <c r="VQP102" s="9"/>
      <c r="VQQ102" s="9"/>
      <c r="VQR102" s="9"/>
      <c r="VQS102" s="9"/>
      <c r="VQT102" s="9"/>
      <c r="VQU102" s="9"/>
      <c r="VQV102" s="9"/>
      <c r="VQW102" s="9"/>
      <c r="VQX102" s="9"/>
      <c r="VQY102" s="9"/>
      <c r="VQZ102" s="9"/>
      <c r="VRA102" s="9"/>
      <c r="VRB102" s="9"/>
      <c r="VRC102" s="9"/>
      <c r="VRD102" s="9"/>
      <c r="VRE102" s="9"/>
      <c r="VRF102" s="9"/>
      <c r="VRG102" s="9"/>
      <c r="VRH102" s="9"/>
      <c r="VRI102" s="9"/>
      <c r="VRJ102" s="9"/>
      <c r="VRK102" s="9"/>
      <c r="VRL102" s="9"/>
      <c r="VRM102" s="9"/>
      <c r="VRN102" s="9"/>
      <c r="VRO102" s="9"/>
      <c r="VRP102" s="9"/>
      <c r="VRQ102" s="9"/>
      <c r="VRR102" s="9"/>
      <c r="VRS102" s="9"/>
      <c r="VRT102" s="9"/>
      <c r="VRU102" s="9"/>
      <c r="VRV102" s="9"/>
      <c r="VRW102" s="9"/>
      <c r="VRX102" s="9"/>
      <c r="VRY102" s="9"/>
      <c r="VRZ102" s="9"/>
      <c r="VSA102" s="9"/>
      <c r="VSB102" s="9"/>
      <c r="VSC102" s="9"/>
      <c r="VSD102" s="9"/>
      <c r="VSE102" s="9"/>
      <c r="VSF102" s="9"/>
      <c r="VSG102" s="9"/>
      <c r="VSH102" s="9"/>
      <c r="VSI102" s="9"/>
      <c r="VSJ102" s="9"/>
      <c r="VSK102" s="9"/>
      <c r="VSL102" s="9"/>
      <c r="VSM102" s="9"/>
      <c r="VSN102" s="9"/>
      <c r="VSO102" s="9"/>
      <c r="VSP102" s="9"/>
      <c r="VSQ102" s="9"/>
      <c r="VSR102" s="9"/>
      <c r="VSS102" s="9"/>
      <c r="VST102" s="9"/>
      <c r="VSU102" s="9"/>
      <c r="VSV102" s="9"/>
      <c r="VSW102" s="9"/>
      <c r="VSX102" s="9"/>
      <c r="VSY102" s="9"/>
      <c r="VSZ102" s="9"/>
      <c r="VTA102" s="9"/>
      <c r="VTB102" s="9"/>
      <c r="VTC102" s="9"/>
      <c r="VTD102" s="9"/>
      <c r="VTE102" s="9"/>
      <c r="VTF102" s="9"/>
      <c r="VTG102" s="9"/>
      <c r="VTH102" s="9"/>
      <c r="VTI102" s="9"/>
      <c r="VTJ102" s="9"/>
      <c r="VTK102" s="9"/>
      <c r="VTL102" s="9"/>
      <c r="VTM102" s="9"/>
      <c r="VTN102" s="9"/>
      <c r="VTO102" s="9"/>
      <c r="VTP102" s="9"/>
      <c r="VTQ102" s="9"/>
      <c r="VTR102" s="9"/>
      <c r="VTS102" s="9"/>
      <c r="VTT102" s="9"/>
      <c r="VTU102" s="9"/>
      <c r="VTV102" s="9"/>
      <c r="VTW102" s="9"/>
      <c r="VTX102" s="9"/>
      <c r="VTY102" s="9"/>
      <c r="VTZ102" s="9"/>
      <c r="VUA102" s="9"/>
      <c r="VUB102" s="9"/>
      <c r="VUC102" s="9"/>
      <c r="VUD102" s="9"/>
      <c r="VUE102" s="9"/>
      <c r="VUF102" s="9"/>
      <c r="VUG102" s="9"/>
      <c r="VUH102" s="9"/>
      <c r="VUI102" s="9"/>
      <c r="VUJ102" s="9"/>
      <c r="VUK102" s="9"/>
      <c r="VUL102" s="9"/>
      <c r="VUM102" s="9"/>
      <c r="VUN102" s="9"/>
      <c r="VUO102" s="9"/>
      <c r="VUP102" s="9"/>
      <c r="VUQ102" s="9"/>
      <c r="VUR102" s="9"/>
      <c r="VUS102" s="9"/>
      <c r="VUT102" s="9"/>
      <c r="VUU102" s="9"/>
      <c r="VUV102" s="9"/>
      <c r="VUW102" s="9"/>
      <c r="VUX102" s="9"/>
      <c r="VUY102" s="9"/>
      <c r="VUZ102" s="9"/>
      <c r="VVA102" s="9"/>
      <c r="VVB102" s="9"/>
      <c r="VVC102" s="9"/>
      <c r="VVD102" s="9"/>
      <c r="VVE102" s="9"/>
      <c r="VVF102" s="9"/>
      <c r="VVG102" s="9"/>
      <c r="VVH102" s="9"/>
      <c r="VVI102" s="9"/>
      <c r="VVJ102" s="9"/>
      <c r="VVK102" s="9"/>
      <c r="VVL102" s="9"/>
      <c r="VVM102" s="9"/>
      <c r="VVN102" s="9"/>
      <c r="VVO102" s="9"/>
      <c r="VVP102" s="9"/>
      <c r="VVQ102" s="9"/>
      <c r="VVR102" s="9"/>
      <c r="VVS102" s="9"/>
      <c r="VVT102" s="9"/>
      <c r="VVU102" s="9"/>
      <c r="VVV102" s="9"/>
      <c r="VVW102" s="9"/>
      <c r="VVX102" s="9"/>
      <c r="VVY102" s="9"/>
      <c r="VVZ102" s="9"/>
      <c r="VWA102" s="9"/>
      <c r="VWB102" s="9"/>
      <c r="VWC102" s="9"/>
      <c r="VWD102" s="9"/>
      <c r="VWE102" s="9"/>
      <c r="VWF102" s="9"/>
      <c r="VWG102" s="9"/>
      <c r="VWH102" s="9"/>
      <c r="VWI102" s="9"/>
      <c r="VWJ102" s="9"/>
      <c r="VWK102" s="9"/>
      <c r="VWL102" s="9"/>
      <c r="VWM102" s="9"/>
      <c r="VWN102" s="9"/>
      <c r="VWO102" s="9"/>
      <c r="VWP102" s="9"/>
      <c r="VWQ102" s="9"/>
      <c r="VWR102" s="9"/>
      <c r="VWS102" s="9"/>
      <c r="VWT102" s="9"/>
      <c r="VWU102" s="9"/>
      <c r="VWV102" s="9"/>
      <c r="VWW102" s="9"/>
      <c r="VWX102" s="9"/>
      <c r="VWY102" s="9"/>
      <c r="VWZ102" s="9"/>
      <c r="VXA102" s="9"/>
      <c r="VXB102" s="9"/>
      <c r="VXC102" s="9"/>
      <c r="VXD102" s="9"/>
      <c r="VXE102" s="9"/>
      <c r="VXF102" s="9"/>
      <c r="VXG102" s="9"/>
      <c r="VXH102" s="9"/>
      <c r="VXI102" s="9"/>
      <c r="VXJ102" s="9"/>
      <c r="VXK102" s="9"/>
      <c r="VXL102" s="9"/>
      <c r="VXM102" s="9"/>
      <c r="VXN102" s="9"/>
      <c r="VXO102" s="9"/>
      <c r="VXP102" s="9"/>
      <c r="VXQ102" s="9"/>
      <c r="VXR102" s="9"/>
      <c r="VXS102" s="9"/>
      <c r="VXT102" s="9"/>
      <c r="VXU102" s="9"/>
      <c r="VXV102" s="9"/>
      <c r="VXW102" s="9"/>
      <c r="VXX102" s="9"/>
      <c r="VXY102" s="9"/>
      <c r="VXZ102" s="9"/>
      <c r="VYA102" s="9"/>
      <c r="VYB102" s="9"/>
      <c r="VYC102" s="9"/>
      <c r="VYD102" s="9"/>
      <c r="VYE102" s="9"/>
      <c r="VYF102" s="9"/>
      <c r="VYG102" s="9"/>
      <c r="VYH102" s="9"/>
      <c r="VYI102" s="9"/>
      <c r="VYJ102" s="9"/>
      <c r="VYK102" s="9"/>
      <c r="VYL102" s="9"/>
      <c r="VYM102" s="9"/>
      <c r="VYN102" s="9"/>
      <c r="VYO102" s="9"/>
      <c r="VYP102" s="9"/>
      <c r="VYQ102" s="9"/>
      <c r="VYR102" s="9"/>
      <c r="VYS102" s="9"/>
      <c r="VYT102" s="9"/>
      <c r="VYU102" s="9"/>
      <c r="VYV102" s="9"/>
      <c r="VYW102" s="9"/>
      <c r="VYX102" s="9"/>
      <c r="VYY102" s="9"/>
      <c r="VYZ102" s="9"/>
      <c r="VZA102" s="9"/>
      <c r="VZB102" s="9"/>
      <c r="VZC102" s="9"/>
      <c r="VZD102" s="9"/>
      <c r="VZE102" s="9"/>
      <c r="VZF102" s="9"/>
      <c r="VZG102" s="9"/>
      <c r="VZH102" s="9"/>
      <c r="VZI102" s="9"/>
      <c r="VZJ102" s="9"/>
      <c r="VZK102" s="9"/>
      <c r="VZL102" s="9"/>
      <c r="VZM102" s="9"/>
      <c r="VZN102" s="9"/>
      <c r="VZO102" s="9"/>
      <c r="VZP102" s="9"/>
      <c r="VZQ102" s="9"/>
      <c r="VZR102" s="9"/>
      <c r="VZS102" s="9"/>
      <c r="VZT102" s="9"/>
      <c r="VZU102" s="9"/>
      <c r="VZV102" s="9"/>
      <c r="VZW102" s="9"/>
      <c r="VZX102" s="9"/>
      <c r="VZY102" s="9"/>
      <c r="VZZ102" s="9"/>
      <c r="WAA102" s="9"/>
      <c r="WAB102" s="9"/>
      <c r="WAC102" s="9"/>
      <c r="WAD102" s="9"/>
      <c r="WAE102" s="9"/>
      <c r="WAF102" s="9"/>
      <c r="WAG102" s="9"/>
      <c r="WAH102" s="9"/>
      <c r="WAI102" s="9"/>
      <c r="WAJ102" s="9"/>
      <c r="WAK102" s="9"/>
      <c r="WAL102" s="9"/>
      <c r="WAM102" s="9"/>
      <c r="WAN102" s="9"/>
      <c r="WAO102" s="9"/>
      <c r="WAP102" s="9"/>
      <c r="WAQ102" s="9"/>
      <c r="WAR102" s="9"/>
      <c r="WAS102" s="9"/>
      <c r="WAT102" s="9"/>
      <c r="WAU102" s="9"/>
      <c r="WAV102" s="9"/>
      <c r="WAW102" s="9"/>
      <c r="WAX102" s="9"/>
      <c r="WAY102" s="9"/>
      <c r="WAZ102" s="9"/>
      <c r="WBA102" s="9"/>
      <c r="WBB102" s="9"/>
      <c r="WBC102" s="9"/>
      <c r="WBD102" s="9"/>
      <c r="WBE102" s="9"/>
      <c r="WBF102" s="9"/>
      <c r="WBG102" s="9"/>
      <c r="WBH102" s="9"/>
      <c r="WBI102" s="9"/>
      <c r="WBJ102" s="9"/>
      <c r="WBK102" s="9"/>
      <c r="WBL102" s="9"/>
      <c r="WBM102" s="9"/>
      <c r="WBN102" s="9"/>
      <c r="WBO102" s="9"/>
      <c r="WBP102" s="9"/>
      <c r="WBQ102" s="9"/>
      <c r="WBR102" s="9"/>
      <c r="WBS102" s="9"/>
      <c r="WBT102" s="9"/>
      <c r="WBU102" s="9"/>
      <c r="WBV102" s="9"/>
      <c r="WBW102" s="9"/>
      <c r="WBX102" s="9"/>
      <c r="WBY102" s="9"/>
      <c r="WBZ102" s="9"/>
      <c r="WCA102" s="9"/>
      <c r="WCB102" s="9"/>
      <c r="WCC102" s="9"/>
      <c r="WCD102" s="9"/>
      <c r="WCE102" s="9"/>
      <c r="WCF102" s="9"/>
      <c r="WCG102" s="9"/>
      <c r="WCH102" s="9"/>
      <c r="WCI102" s="9"/>
      <c r="WCJ102" s="9"/>
      <c r="WCK102" s="9"/>
      <c r="WCL102" s="9"/>
      <c r="WCM102" s="9"/>
      <c r="WCN102" s="9"/>
      <c r="WCO102" s="9"/>
      <c r="WCP102" s="9"/>
      <c r="WCQ102" s="9"/>
      <c r="WCR102" s="9"/>
      <c r="WCS102" s="9"/>
      <c r="WCT102" s="9"/>
      <c r="WCU102" s="9"/>
      <c r="WCV102" s="9"/>
      <c r="WCW102" s="9"/>
      <c r="WCX102" s="9"/>
      <c r="WCY102" s="9"/>
      <c r="WCZ102" s="9"/>
      <c r="WDA102" s="9"/>
      <c r="WDB102" s="9"/>
      <c r="WDC102" s="9"/>
      <c r="WDD102" s="9"/>
      <c r="WDE102" s="9"/>
      <c r="WDF102" s="9"/>
      <c r="WDG102" s="9"/>
      <c r="WDH102" s="9"/>
      <c r="WDI102" s="9"/>
      <c r="WDJ102" s="9"/>
      <c r="WDK102" s="9"/>
      <c r="WDL102" s="9"/>
      <c r="WDM102" s="9"/>
      <c r="WDN102" s="9"/>
      <c r="WDO102" s="9"/>
      <c r="WDP102" s="9"/>
      <c r="WDQ102" s="9"/>
      <c r="WDR102" s="9"/>
      <c r="WDS102" s="9"/>
      <c r="WDT102" s="9"/>
      <c r="WDU102" s="9"/>
      <c r="WDV102" s="9"/>
      <c r="WDW102" s="9"/>
      <c r="WDX102" s="9"/>
      <c r="WDY102" s="9"/>
      <c r="WDZ102" s="9"/>
      <c r="WEA102" s="9"/>
      <c r="WEB102" s="9"/>
      <c r="WEC102" s="9"/>
      <c r="WED102" s="9"/>
      <c r="WEE102" s="9"/>
      <c r="WEF102" s="9"/>
      <c r="WEG102" s="9"/>
      <c r="WEH102" s="9"/>
      <c r="WEI102" s="9"/>
      <c r="WEJ102" s="9"/>
      <c r="WEK102" s="9"/>
      <c r="WEL102" s="9"/>
      <c r="WEM102" s="9"/>
      <c r="WEN102" s="9"/>
      <c r="WEO102" s="9"/>
      <c r="WEP102" s="9"/>
      <c r="WEQ102" s="9"/>
      <c r="WER102" s="9"/>
      <c r="WES102" s="9"/>
      <c r="WET102" s="9"/>
      <c r="WEU102" s="9"/>
      <c r="WEV102" s="9"/>
      <c r="WEW102" s="9"/>
      <c r="WEX102" s="9"/>
      <c r="WEY102" s="9"/>
      <c r="WEZ102" s="9"/>
      <c r="WFA102" s="9"/>
      <c r="WFB102" s="9"/>
      <c r="WFC102" s="9"/>
      <c r="WFD102" s="9"/>
      <c r="WFE102" s="9"/>
      <c r="WFF102" s="9"/>
      <c r="WFG102" s="9"/>
      <c r="WFH102" s="9"/>
      <c r="WFI102" s="9"/>
      <c r="WFJ102" s="9"/>
      <c r="WFK102" s="9"/>
      <c r="WFL102" s="9"/>
      <c r="WFM102" s="9"/>
      <c r="WFN102" s="9"/>
      <c r="WFO102" s="9"/>
      <c r="WFP102" s="9"/>
      <c r="WFQ102" s="9"/>
      <c r="WFR102" s="9"/>
      <c r="WFS102" s="9"/>
      <c r="WFT102" s="9"/>
      <c r="WFU102" s="9"/>
      <c r="WFV102" s="9"/>
      <c r="WFW102" s="9"/>
      <c r="WFX102" s="9"/>
      <c r="WFY102" s="9"/>
      <c r="WFZ102" s="9"/>
      <c r="WGA102" s="9"/>
      <c r="WGB102" s="9"/>
      <c r="WGC102" s="9"/>
      <c r="WGD102" s="9"/>
      <c r="WGE102" s="9"/>
      <c r="WGF102" s="9"/>
      <c r="WGG102" s="9"/>
      <c r="WGH102" s="9"/>
      <c r="WGI102" s="9"/>
      <c r="WGJ102" s="9"/>
      <c r="WGK102" s="9"/>
      <c r="WGL102" s="9"/>
      <c r="WGM102" s="9"/>
      <c r="WGN102" s="9"/>
      <c r="WGO102" s="9"/>
      <c r="WGP102" s="9"/>
      <c r="WGQ102" s="9"/>
      <c r="WGR102" s="9"/>
      <c r="WGS102" s="9"/>
      <c r="WGT102" s="9"/>
      <c r="WGU102" s="9"/>
      <c r="WGV102" s="9"/>
      <c r="WGW102" s="9"/>
      <c r="WGX102" s="9"/>
      <c r="WGY102" s="9"/>
      <c r="WGZ102" s="9"/>
      <c r="WHA102" s="9"/>
      <c r="WHB102" s="9"/>
      <c r="WHC102" s="9"/>
      <c r="WHD102" s="9"/>
      <c r="WHE102" s="9"/>
      <c r="WHF102" s="9"/>
      <c r="WHG102" s="9"/>
      <c r="WHH102" s="9"/>
      <c r="WHI102" s="9"/>
      <c r="WHJ102" s="9"/>
      <c r="WHK102" s="9"/>
      <c r="WHL102" s="9"/>
      <c r="WHM102" s="9"/>
      <c r="WHN102" s="9"/>
      <c r="WHO102" s="9"/>
      <c r="WHP102" s="9"/>
      <c r="WHQ102" s="9"/>
      <c r="WHR102" s="9"/>
      <c r="WHS102" s="9"/>
      <c r="WHT102" s="9"/>
      <c r="WHU102" s="9"/>
      <c r="WHV102" s="9"/>
      <c r="WHW102" s="9"/>
      <c r="WHX102" s="9"/>
      <c r="WHY102" s="9"/>
      <c r="WHZ102" s="9"/>
      <c r="WIA102" s="9"/>
      <c r="WIB102" s="9"/>
      <c r="WIC102" s="9"/>
      <c r="WID102" s="9"/>
      <c r="WIE102" s="9"/>
      <c r="WIF102" s="9"/>
      <c r="WIG102" s="9"/>
      <c r="WIH102" s="9"/>
      <c r="WII102" s="9"/>
      <c r="WIJ102" s="9"/>
      <c r="WIK102" s="9"/>
      <c r="WIL102" s="9"/>
      <c r="WIM102" s="9"/>
      <c r="WIN102" s="9"/>
      <c r="WIO102" s="9"/>
      <c r="WIP102" s="9"/>
      <c r="WIQ102" s="9"/>
      <c r="WIR102" s="9"/>
      <c r="WIS102" s="9"/>
      <c r="WIT102" s="9"/>
      <c r="WIU102" s="9"/>
      <c r="WIV102" s="9"/>
      <c r="WIW102" s="9"/>
      <c r="WIX102" s="9"/>
      <c r="WIY102" s="9"/>
      <c r="WIZ102" s="9"/>
      <c r="WJA102" s="9"/>
      <c r="WJB102" s="9"/>
      <c r="WJC102" s="9"/>
      <c r="WJD102" s="9"/>
      <c r="WJE102" s="9"/>
      <c r="WJF102" s="9"/>
      <c r="WJG102" s="9"/>
      <c r="WJH102" s="9"/>
      <c r="WJI102" s="9"/>
      <c r="WJJ102" s="9"/>
      <c r="WJK102" s="9"/>
      <c r="WJL102" s="9"/>
      <c r="WJM102" s="9"/>
      <c r="WJN102" s="9"/>
      <c r="WJO102" s="9"/>
      <c r="WJP102" s="9"/>
      <c r="WJQ102" s="9"/>
      <c r="WJR102" s="9"/>
      <c r="WJS102" s="9"/>
      <c r="WJT102" s="9"/>
      <c r="WJU102" s="9"/>
      <c r="WJV102" s="9"/>
      <c r="WJW102" s="9"/>
      <c r="WJX102" s="9"/>
      <c r="WJY102" s="9"/>
      <c r="WJZ102" s="9"/>
      <c r="WKA102" s="9"/>
      <c r="WKB102" s="9"/>
      <c r="WKC102" s="9"/>
      <c r="WKD102" s="9"/>
      <c r="WKE102" s="9"/>
      <c r="WKF102" s="9"/>
      <c r="WKG102" s="9"/>
      <c r="WKH102" s="9"/>
      <c r="WKI102" s="9"/>
      <c r="WKJ102" s="9"/>
      <c r="WKK102" s="9"/>
      <c r="WKL102" s="9"/>
      <c r="WKM102" s="9"/>
      <c r="WKN102" s="9"/>
      <c r="WKO102" s="9"/>
      <c r="WKP102" s="9"/>
      <c r="WKQ102" s="9"/>
      <c r="WKR102" s="9"/>
      <c r="WKS102" s="9"/>
      <c r="WKT102" s="9"/>
      <c r="WKU102" s="9"/>
      <c r="WKV102" s="9"/>
      <c r="WKW102" s="9"/>
      <c r="WKX102" s="9"/>
      <c r="WKY102" s="9"/>
      <c r="WKZ102" s="9"/>
      <c r="WLA102" s="9"/>
      <c r="WLB102" s="9"/>
      <c r="WLC102" s="9"/>
      <c r="WLD102" s="9"/>
      <c r="WLE102" s="9"/>
      <c r="WLF102" s="9"/>
      <c r="WLG102" s="9"/>
      <c r="WLH102" s="9"/>
      <c r="WLI102" s="9"/>
      <c r="WLJ102" s="9"/>
      <c r="WLK102" s="9"/>
      <c r="WLL102" s="9"/>
      <c r="WLM102" s="9"/>
      <c r="WLN102" s="9"/>
      <c r="WLO102" s="9"/>
      <c r="WLP102" s="9"/>
      <c r="WLQ102" s="9"/>
      <c r="WLR102" s="9"/>
      <c r="WLS102" s="9"/>
      <c r="WLT102" s="9"/>
      <c r="WLU102" s="9"/>
      <c r="WLV102" s="9"/>
      <c r="WLW102" s="9"/>
      <c r="WLX102" s="9"/>
      <c r="WLY102" s="9"/>
      <c r="WLZ102" s="9"/>
      <c r="WMA102" s="9"/>
      <c r="WMB102" s="9"/>
      <c r="WMC102" s="9"/>
      <c r="WMD102" s="9"/>
      <c r="WME102" s="9"/>
      <c r="WMF102" s="9"/>
      <c r="WMG102" s="9"/>
      <c r="WMH102" s="9"/>
      <c r="WMI102" s="9"/>
      <c r="WMJ102" s="9"/>
      <c r="WMK102" s="9"/>
      <c r="WML102" s="9"/>
      <c r="WMM102" s="9"/>
      <c r="WMN102" s="9"/>
      <c r="WMO102" s="9"/>
      <c r="WMP102" s="9"/>
      <c r="WMQ102" s="9"/>
      <c r="WMR102" s="9"/>
      <c r="WMS102" s="9"/>
      <c r="WMT102" s="9"/>
      <c r="WMU102" s="9"/>
      <c r="WMV102" s="9"/>
      <c r="WMW102" s="9"/>
      <c r="WMX102" s="9"/>
      <c r="WMY102" s="9"/>
      <c r="WMZ102" s="9"/>
      <c r="WNA102" s="9"/>
      <c r="WNB102" s="9"/>
      <c r="WNC102" s="9"/>
      <c r="WND102" s="9"/>
      <c r="WNE102" s="9"/>
      <c r="WNF102" s="9"/>
      <c r="WNG102" s="9"/>
      <c r="WNH102" s="9"/>
      <c r="WNI102" s="9"/>
      <c r="WNJ102" s="9"/>
      <c r="WNK102" s="9"/>
      <c r="WNL102" s="9"/>
      <c r="WNM102" s="9"/>
      <c r="WNN102" s="9"/>
      <c r="WNO102" s="9"/>
      <c r="WNP102" s="9"/>
      <c r="WNQ102" s="9"/>
      <c r="WNR102" s="9"/>
      <c r="WNS102" s="9"/>
      <c r="WNT102" s="9"/>
      <c r="WNU102" s="9"/>
      <c r="WNV102" s="9"/>
      <c r="WNW102" s="9"/>
      <c r="WNX102" s="9"/>
      <c r="WNY102" s="9"/>
      <c r="WNZ102" s="9"/>
      <c r="WOA102" s="9"/>
      <c r="WOB102" s="9"/>
      <c r="WOC102" s="9"/>
      <c r="WOD102" s="9"/>
      <c r="WOE102" s="9"/>
      <c r="WOF102" s="9"/>
      <c r="WOG102" s="9"/>
      <c r="WOH102" s="9"/>
      <c r="WOI102" s="9"/>
      <c r="WOJ102" s="9"/>
      <c r="WOK102" s="9"/>
      <c r="WOL102" s="9"/>
      <c r="WOM102" s="9"/>
      <c r="WON102" s="9"/>
      <c r="WOO102" s="9"/>
      <c r="WOP102" s="9"/>
      <c r="WOQ102" s="9"/>
      <c r="WOR102" s="9"/>
      <c r="WOS102" s="9"/>
      <c r="WOT102" s="9"/>
      <c r="WOU102" s="9"/>
      <c r="WOV102" s="9"/>
      <c r="WOW102" s="9"/>
      <c r="WOX102" s="9"/>
      <c r="WOY102" s="9"/>
      <c r="WOZ102" s="9"/>
      <c r="WPA102" s="9"/>
      <c r="WPB102" s="9"/>
      <c r="WPC102" s="9"/>
      <c r="WPD102" s="9"/>
      <c r="WPE102" s="9"/>
      <c r="WPF102" s="9"/>
      <c r="WPG102" s="9"/>
      <c r="WPH102" s="9"/>
      <c r="WPI102" s="9"/>
      <c r="WPJ102" s="9"/>
      <c r="WPK102" s="9"/>
      <c r="WPL102" s="9"/>
      <c r="WPM102" s="9"/>
      <c r="WPN102" s="9"/>
      <c r="WPO102" s="9"/>
      <c r="WPP102" s="9"/>
      <c r="WPQ102" s="9"/>
      <c r="WPR102" s="9"/>
      <c r="WPS102" s="9"/>
      <c r="WPT102" s="9"/>
      <c r="WPU102" s="9"/>
      <c r="WPV102" s="9"/>
      <c r="WPW102" s="9"/>
      <c r="WPX102" s="9"/>
      <c r="WPY102" s="9"/>
      <c r="WPZ102" s="9"/>
      <c r="WQA102" s="9"/>
      <c r="WQB102" s="9"/>
      <c r="WQC102" s="9"/>
      <c r="WQD102" s="9"/>
      <c r="WQE102" s="9"/>
      <c r="WQF102" s="9"/>
      <c r="WQG102" s="9"/>
      <c r="WQH102" s="9"/>
      <c r="WQI102" s="9"/>
      <c r="WQJ102" s="9"/>
      <c r="WQK102" s="9"/>
      <c r="WQL102" s="9"/>
      <c r="WQM102" s="9"/>
      <c r="WQN102" s="9"/>
      <c r="WQO102" s="9"/>
      <c r="WQP102" s="9"/>
      <c r="WQQ102" s="9"/>
      <c r="WQR102" s="9"/>
      <c r="WQS102" s="9"/>
      <c r="WQT102" s="9"/>
      <c r="WQU102" s="9"/>
      <c r="WQV102" s="9"/>
      <c r="WQW102" s="9"/>
      <c r="WQX102" s="9"/>
      <c r="WQY102" s="9"/>
      <c r="WQZ102" s="9"/>
      <c r="WRA102" s="9"/>
      <c r="WRB102" s="9"/>
      <c r="WRC102" s="9"/>
      <c r="WRD102" s="9"/>
      <c r="WRE102" s="9"/>
      <c r="WRF102" s="9"/>
      <c r="WRG102" s="9"/>
      <c r="WRH102" s="9"/>
      <c r="WRI102" s="9"/>
      <c r="WRJ102" s="9"/>
      <c r="WRK102" s="9"/>
      <c r="WRL102" s="9"/>
      <c r="WRM102" s="9"/>
      <c r="WRN102" s="9"/>
      <c r="WRO102" s="9"/>
      <c r="WRP102" s="9"/>
      <c r="WRQ102" s="9"/>
      <c r="WRR102" s="9"/>
      <c r="WRS102" s="9"/>
      <c r="WRT102" s="9"/>
      <c r="WRU102" s="9"/>
      <c r="WRV102" s="9"/>
      <c r="WRW102" s="9"/>
      <c r="WRX102" s="9"/>
      <c r="WRY102" s="9"/>
      <c r="WRZ102" s="9"/>
      <c r="WSA102" s="9"/>
      <c r="WSB102" s="9"/>
      <c r="WSC102" s="9"/>
      <c r="WSD102" s="9"/>
      <c r="WSE102" s="9"/>
      <c r="WSF102" s="9"/>
      <c r="WSG102" s="9"/>
      <c r="WSH102" s="9"/>
      <c r="WSI102" s="9"/>
      <c r="WSJ102" s="9"/>
      <c r="WSK102" s="9"/>
      <c r="WSL102" s="9"/>
      <c r="WSM102" s="9"/>
      <c r="WSN102" s="9"/>
      <c r="WSO102" s="9"/>
      <c r="WSP102" s="9"/>
      <c r="WSQ102" s="9"/>
      <c r="WSR102" s="9"/>
      <c r="WSS102" s="9"/>
      <c r="WST102" s="9"/>
      <c r="WSU102" s="9"/>
      <c r="WSV102" s="9"/>
      <c r="WSW102" s="9"/>
      <c r="WSX102" s="9"/>
      <c r="WSY102" s="9"/>
      <c r="WSZ102" s="9"/>
      <c r="WTA102" s="9"/>
      <c r="WTB102" s="9"/>
      <c r="WTC102" s="9"/>
      <c r="WTD102" s="9"/>
      <c r="WTE102" s="9"/>
      <c r="WTF102" s="9"/>
      <c r="WTG102" s="9"/>
      <c r="WTH102" s="9"/>
      <c r="WTI102" s="9"/>
      <c r="WTJ102" s="9"/>
      <c r="WTK102" s="9"/>
      <c r="WTL102" s="9"/>
      <c r="WTM102" s="9"/>
      <c r="WTN102" s="9"/>
      <c r="WTO102" s="9"/>
      <c r="WTP102" s="9"/>
      <c r="WTQ102" s="9"/>
      <c r="WTR102" s="9"/>
      <c r="WTS102" s="9"/>
      <c r="WTT102" s="9"/>
      <c r="WTU102" s="9"/>
      <c r="WTV102" s="9"/>
      <c r="WTW102" s="9"/>
      <c r="WTX102" s="9"/>
      <c r="WTY102" s="9"/>
      <c r="WTZ102" s="9"/>
      <c r="WUA102" s="9"/>
      <c r="WUB102" s="9"/>
      <c r="WUC102" s="9"/>
      <c r="WUD102" s="9"/>
      <c r="WUE102" s="9"/>
      <c r="WUF102" s="9"/>
      <c r="WUG102" s="9"/>
      <c r="WUH102" s="9"/>
      <c r="WUI102" s="9"/>
      <c r="WUJ102" s="9"/>
      <c r="WUK102" s="9"/>
      <c r="WUL102" s="9"/>
      <c r="WUM102" s="9"/>
      <c r="WUN102" s="9"/>
      <c r="WUO102" s="9"/>
      <c r="WUP102" s="9"/>
      <c r="WUQ102" s="9"/>
      <c r="WUR102" s="9"/>
      <c r="WUS102" s="9"/>
      <c r="WUT102" s="9"/>
      <c r="WUU102" s="9"/>
      <c r="WUV102" s="9"/>
      <c r="WUW102" s="9"/>
      <c r="WUX102" s="9"/>
      <c r="WUY102" s="9"/>
      <c r="WUZ102" s="9"/>
      <c r="WVA102" s="9"/>
      <c r="WVB102" s="9"/>
      <c r="WVC102" s="9"/>
      <c r="WVD102" s="9"/>
      <c r="WVE102" s="9"/>
      <c r="WVF102" s="9"/>
      <c r="WVG102" s="9"/>
      <c r="WVH102" s="9"/>
      <c r="WVI102" s="9"/>
      <c r="WVJ102" s="9"/>
      <c r="WVK102" s="9"/>
      <c r="WVL102" s="9"/>
      <c r="WVM102" s="9"/>
      <c r="WVN102" s="9"/>
      <c r="WVO102" s="9"/>
      <c r="WVP102" s="9"/>
      <c r="WVQ102" s="9"/>
      <c r="WVR102" s="9"/>
      <c r="WVS102" s="9"/>
      <c r="WVT102" s="9"/>
      <c r="WVU102" s="9"/>
      <c r="WVV102" s="9"/>
      <c r="WVW102" s="9"/>
      <c r="WVX102" s="9"/>
      <c r="WVY102" s="9"/>
      <c r="WVZ102" s="9"/>
      <c r="WWA102" s="9"/>
      <c r="WWB102" s="9"/>
      <c r="WWC102" s="9"/>
      <c r="WWD102" s="9"/>
      <c r="WWE102" s="9"/>
      <c r="WWF102" s="9"/>
      <c r="WWG102" s="9"/>
      <c r="WWH102" s="9"/>
      <c r="WWI102" s="9"/>
      <c r="WWJ102" s="9"/>
      <c r="WWK102" s="9"/>
      <c r="WWL102" s="9"/>
      <c r="WWM102" s="9"/>
      <c r="WWN102" s="9"/>
      <c r="WWO102" s="9"/>
      <c r="WWP102" s="9"/>
      <c r="WWQ102" s="9"/>
      <c r="WWR102" s="9"/>
      <c r="WWS102" s="9"/>
      <c r="WWT102" s="9"/>
      <c r="WWU102" s="9"/>
      <c r="WWV102" s="9"/>
      <c r="WWW102" s="9"/>
      <c r="WWX102" s="9"/>
      <c r="WWY102" s="9"/>
      <c r="WWZ102" s="9"/>
      <c r="WXA102" s="9"/>
      <c r="WXB102" s="9"/>
      <c r="WXC102" s="9"/>
      <c r="WXD102" s="9"/>
      <c r="WXE102" s="9"/>
      <c r="WXF102" s="9"/>
      <c r="WXG102" s="9"/>
      <c r="WXH102" s="9"/>
      <c r="WXI102" s="9"/>
      <c r="WXJ102" s="9"/>
      <c r="WXK102" s="9"/>
      <c r="WXL102" s="9"/>
      <c r="WXM102" s="9"/>
      <c r="WXN102" s="9"/>
      <c r="WXO102" s="9"/>
      <c r="WXP102" s="9"/>
      <c r="WXQ102" s="9"/>
      <c r="WXR102" s="9"/>
      <c r="WXS102" s="9"/>
      <c r="WXT102" s="9"/>
      <c r="WXU102" s="9"/>
      <c r="WXV102" s="9"/>
      <c r="WXW102" s="9"/>
      <c r="WXX102" s="9"/>
      <c r="WXY102" s="9"/>
      <c r="WXZ102" s="9"/>
      <c r="WYA102" s="9"/>
      <c r="WYB102" s="9"/>
      <c r="WYC102" s="9"/>
      <c r="WYD102" s="9"/>
      <c r="WYE102" s="9"/>
      <c r="WYF102" s="9"/>
      <c r="WYG102" s="9"/>
      <c r="WYH102" s="9"/>
      <c r="WYI102" s="9"/>
      <c r="WYJ102" s="9"/>
      <c r="WYK102" s="9"/>
      <c r="WYL102" s="9"/>
      <c r="WYM102" s="9"/>
      <c r="WYN102" s="9"/>
      <c r="WYO102" s="9"/>
      <c r="WYP102" s="9"/>
      <c r="WYQ102" s="9"/>
      <c r="WYR102" s="9"/>
      <c r="WYS102" s="9"/>
      <c r="WYT102" s="9"/>
      <c r="WYU102" s="9"/>
      <c r="WYV102" s="9"/>
      <c r="WYW102" s="9"/>
      <c r="WYX102" s="9"/>
      <c r="WYY102" s="9"/>
      <c r="WYZ102" s="9"/>
      <c r="WZA102" s="9"/>
      <c r="WZB102" s="9"/>
      <c r="WZC102" s="9"/>
      <c r="WZD102" s="9"/>
      <c r="WZE102" s="9"/>
      <c r="WZF102" s="9"/>
      <c r="WZG102" s="9"/>
      <c r="WZH102" s="9"/>
      <c r="WZI102" s="9"/>
      <c r="WZJ102" s="9"/>
      <c r="WZK102" s="9"/>
      <c r="WZL102" s="9"/>
      <c r="WZM102" s="9"/>
      <c r="WZN102" s="9"/>
      <c r="WZO102" s="9"/>
      <c r="WZP102" s="9"/>
      <c r="WZQ102" s="9"/>
      <c r="WZR102" s="9"/>
      <c r="WZS102" s="9"/>
      <c r="WZT102" s="9"/>
      <c r="WZU102" s="9"/>
      <c r="WZV102" s="9"/>
      <c r="WZW102" s="9"/>
      <c r="WZX102" s="9"/>
      <c r="WZY102" s="9"/>
      <c r="WZZ102" s="9"/>
      <c r="XAA102" s="9"/>
      <c r="XAB102" s="9"/>
      <c r="XAC102" s="9"/>
      <c r="XAD102" s="9"/>
      <c r="XAE102" s="9"/>
      <c r="XAF102" s="9"/>
      <c r="XAG102" s="9"/>
      <c r="XAH102" s="9"/>
      <c r="XAI102" s="9"/>
      <c r="XAJ102" s="9"/>
      <c r="XAK102" s="9"/>
      <c r="XAL102" s="9"/>
      <c r="XAM102" s="9"/>
      <c r="XAN102" s="9"/>
      <c r="XAO102" s="9"/>
      <c r="XAP102" s="9"/>
      <c r="XAQ102" s="9"/>
      <c r="XAR102" s="9"/>
      <c r="XAS102" s="9"/>
      <c r="XAT102" s="9"/>
      <c r="XAU102" s="9"/>
      <c r="XAV102" s="9"/>
      <c r="XAW102" s="9"/>
      <c r="XAX102" s="9"/>
      <c r="XAY102" s="9"/>
      <c r="XAZ102" s="9"/>
      <c r="XBA102" s="9"/>
      <c r="XBB102" s="9"/>
      <c r="XBC102" s="9"/>
      <c r="XBD102" s="9"/>
      <c r="XBE102" s="9"/>
      <c r="XBF102" s="9"/>
      <c r="XBG102" s="9"/>
      <c r="XBH102" s="9"/>
      <c r="XBI102" s="9"/>
      <c r="XBJ102" s="9"/>
      <c r="XBK102" s="9"/>
      <c r="XBL102" s="9"/>
      <c r="XBM102" s="9"/>
      <c r="XBN102" s="9"/>
      <c r="XBO102" s="9"/>
      <c r="XBP102" s="9"/>
      <c r="XBQ102" s="9"/>
      <c r="XBR102" s="9"/>
      <c r="XBS102" s="9"/>
      <c r="XBT102" s="9"/>
      <c r="XBU102" s="9"/>
      <c r="XBV102" s="9"/>
      <c r="XBW102" s="9"/>
      <c r="XBX102" s="9"/>
      <c r="XBY102" s="9"/>
      <c r="XBZ102" s="9"/>
      <c r="XCA102" s="9"/>
      <c r="XCB102" s="9"/>
      <c r="XCC102" s="9"/>
      <c r="XCD102" s="9"/>
      <c r="XCE102" s="9"/>
      <c r="XCF102" s="9"/>
      <c r="XCG102" s="9"/>
      <c r="XCH102" s="9"/>
      <c r="XCI102" s="9"/>
      <c r="XCJ102" s="9"/>
      <c r="XCK102" s="9"/>
      <c r="XCL102" s="9"/>
      <c r="XCM102" s="9"/>
      <c r="XCN102" s="9"/>
      <c r="XCO102" s="9"/>
      <c r="XCP102" s="9"/>
      <c r="XCQ102" s="9"/>
      <c r="XCR102" s="9"/>
      <c r="XCS102" s="9"/>
      <c r="XCT102" s="9"/>
      <c r="XCU102" s="9"/>
      <c r="XCV102" s="9"/>
      <c r="XCW102" s="9"/>
      <c r="XCX102" s="9"/>
      <c r="XCY102" s="9"/>
      <c r="XCZ102" s="9"/>
      <c r="XDA102" s="9"/>
      <c r="XDB102" s="9"/>
      <c r="XDC102" s="9"/>
      <c r="XDD102" s="9"/>
      <c r="XDE102" s="9"/>
      <c r="XDF102" s="9"/>
      <c r="XDG102" s="9"/>
      <c r="XDH102" s="9"/>
      <c r="XDI102" s="9"/>
      <c r="XDJ102" s="9"/>
      <c r="XDK102" s="9"/>
      <c r="XDL102" s="9"/>
      <c r="XDM102" s="9"/>
      <c r="XDN102" s="9"/>
      <c r="XDO102" s="9"/>
      <c r="XDP102" s="9"/>
      <c r="XDQ102" s="9"/>
      <c r="XDR102" s="9"/>
      <c r="XDS102" s="9"/>
      <c r="XDT102" s="9"/>
      <c r="XDU102" s="9"/>
      <c r="XDV102" s="9"/>
      <c r="XDW102" s="9"/>
      <c r="XDX102" s="9"/>
      <c r="XDY102" s="9"/>
      <c r="XDZ102" s="9"/>
      <c r="XEA102" s="9"/>
      <c r="XEB102" s="9"/>
      <c r="XEC102" s="9"/>
      <c r="XED102" s="9"/>
      <c r="XEE102" s="9"/>
      <c r="XEF102" s="9"/>
      <c r="XEG102" s="9"/>
      <c r="XEH102" s="9"/>
      <c r="XEI102" s="9"/>
      <c r="XEJ102" s="9"/>
      <c r="XEK102" s="9"/>
      <c r="XEL102" s="9"/>
      <c r="XEM102" s="9"/>
      <c r="XEN102" s="9"/>
      <c r="XEO102" s="9"/>
      <c r="XEP102" s="9"/>
      <c r="XEQ102" s="9"/>
      <c r="XER102" s="9"/>
      <c r="XES102" s="9"/>
      <c r="XET102" s="9"/>
      <c r="XEU102" s="9"/>
      <c r="XEV102" s="9"/>
      <c r="XEW102" s="9"/>
      <c r="XEX102" s="9"/>
      <c r="XEY102" s="9"/>
      <c r="XEZ102" s="9"/>
      <c r="XFA102" s="9"/>
      <c r="XFB102" s="9"/>
      <c r="XFC102" s="9"/>
    </row>
    <row r="103" spans="1:16383" x14ac:dyDescent="0.25">
      <c r="A103" s="9" t="s">
        <v>13</v>
      </c>
      <c r="B103" s="33">
        <f>+AVERAGE('Parámetros '!$D$99:$D$101)</f>
        <v>0.72666666666666668</v>
      </c>
      <c r="C103" s="44">
        <f>+$B103*'Costos - Precios de mercado'!B103</f>
        <v>62159.737796225956</v>
      </c>
      <c r="D103" s="44">
        <f>+$B103*'Costos - Precios de mercado'!C103</f>
        <v>99566.724724817148</v>
      </c>
      <c r="E103" s="44">
        <f>+$B103*'Costos - Precios de mercado'!D103</f>
        <v>103155.75782536287</v>
      </c>
      <c r="F103" s="44">
        <f>+$B103*'Costos - Precios de mercado'!E103</f>
        <v>113922.85712700008</v>
      </c>
      <c r="G103" s="44">
        <f>+$B103*'Costos - Precios de mercado'!F103</f>
        <v>126426.58534825619</v>
      </c>
      <c r="H103" s="44">
        <f>+$B103*'Costos - Precios de mercado'!G103</f>
        <v>124342.6306447135</v>
      </c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  <c r="CGT103" s="9"/>
      <c r="CGU103" s="9"/>
      <c r="CGV103" s="9"/>
      <c r="CGW103" s="9"/>
      <c r="CGX103" s="9"/>
      <c r="CGY103" s="9"/>
      <c r="CGZ103" s="9"/>
      <c r="CHA103" s="9"/>
      <c r="CHB103" s="9"/>
      <c r="CHC103" s="9"/>
      <c r="CHD103" s="9"/>
      <c r="CHE103" s="9"/>
      <c r="CHF103" s="9"/>
      <c r="CHG103" s="9"/>
      <c r="CHH103" s="9"/>
      <c r="CHI103" s="9"/>
      <c r="CHJ103" s="9"/>
      <c r="CHK103" s="9"/>
      <c r="CHL103" s="9"/>
      <c r="CHM103" s="9"/>
      <c r="CHN103" s="9"/>
      <c r="CHO103" s="9"/>
      <c r="CHP103" s="9"/>
      <c r="CHQ103" s="9"/>
      <c r="CHR103" s="9"/>
      <c r="CHS103" s="9"/>
      <c r="CHT103" s="9"/>
      <c r="CHU103" s="9"/>
      <c r="CHV103" s="9"/>
      <c r="CHW103" s="9"/>
      <c r="CHX103" s="9"/>
      <c r="CHY103" s="9"/>
      <c r="CHZ103" s="9"/>
      <c r="CIA103" s="9"/>
      <c r="CIB103" s="9"/>
      <c r="CIC103" s="9"/>
      <c r="CID103" s="9"/>
      <c r="CIE103" s="9"/>
      <c r="CIF103" s="9"/>
      <c r="CIG103" s="9"/>
      <c r="CIH103" s="9"/>
      <c r="CII103" s="9"/>
      <c r="CIJ103" s="9"/>
      <c r="CIK103" s="9"/>
      <c r="CIL103" s="9"/>
      <c r="CIM103" s="9"/>
      <c r="CIN103" s="9"/>
      <c r="CIO103" s="9"/>
      <c r="CIP103" s="9"/>
      <c r="CIQ103" s="9"/>
      <c r="CIR103" s="9"/>
      <c r="CIS103" s="9"/>
      <c r="CIT103" s="9"/>
      <c r="CIU103" s="9"/>
      <c r="CIV103" s="9"/>
      <c r="CIW103" s="9"/>
      <c r="CIX103" s="9"/>
      <c r="CIY103" s="9"/>
      <c r="CIZ103" s="9"/>
      <c r="CJA103" s="9"/>
      <c r="CJB103" s="9"/>
      <c r="CJC103" s="9"/>
      <c r="CJD103" s="9"/>
      <c r="CJE103" s="9"/>
      <c r="CJF103" s="9"/>
      <c r="CJG103" s="9"/>
      <c r="CJH103" s="9"/>
      <c r="CJI103" s="9"/>
      <c r="CJJ103" s="9"/>
      <c r="CJK103" s="9"/>
      <c r="CJL103" s="9"/>
      <c r="CJM103" s="9"/>
      <c r="CJN103" s="9"/>
      <c r="CJO103" s="9"/>
      <c r="CJP103" s="9"/>
      <c r="CJQ103" s="9"/>
      <c r="CJR103" s="9"/>
      <c r="CJS103" s="9"/>
      <c r="CJT103" s="9"/>
      <c r="CJU103" s="9"/>
      <c r="CJV103" s="9"/>
      <c r="CJW103" s="9"/>
      <c r="CJX103" s="9"/>
      <c r="CJY103" s="9"/>
      <c r="CJZ103" s="9"/>
      <c r="CKA103" s="9"/>
      <c r="CKB103" s="9"/>
      <c r="CKC103" s="9"/>
      <c r="CKD103" s="9"/>
      <c r="CKE103" s="9"/>
      <c r="CKF103" s="9"/>
      <c r="CKG103" s="9"/>
      <c r="CKH103" s="9"/>
      <c r="CKI103" s="9"/>
      <c r="CKJ103" s="9"/>
      <c r="CKK103" s="9"/>
      <c r="CKL103" s="9"/>
      <c r="CKM103" s="9"/>
      <c r="CKN103" s="9"/>
      <c r="CKO103" s="9"/>
      <c r="CKP103" s="9"/>
      <c r="CKQ103" s="9"/>
      <c r="CKR103" s="9"/>
      <c r="CKS103" s="9"/>
      <c r="CKT103" s="9"/>
      <c r="CKU103" s="9"/>
      <c r="CKV103" s="9"/>
      <c r="CKW103" s="9"/>
      <c r="CKX103" s="9"/>
      <c r="CKY103" s="9"/>
      <c r="CKZ103" s="9"/>
      <c r="CLA103" s="9"/>
      <c r="CLB103" s="9"/>
      <c r="CLC103" s="9"/>
      <c r="CLD103" s="9"/>
      <c r="CLE103" s="9"/>
      <c r="CLF103" s="9"/>
      <c r="CLG103" s="9"/>
      <c r="CLH103" s="9"/>
      <c r="CLI103" s="9"/>
      <c r="CLJ103" s="9"/>
      <c r="CLK103" s="9"/>
      <c r="CLL103" s="9"/>
      <c r="CLM103" s="9"/>
      <c r="CLN103" s="9"/>
      <c r="CLO103" s="9"/>
      <c r="CLP103" s="9"/>
      <c r="CLQ103" s="9"/>
      <c r="CLR103" s="9"/>
      <c r="CLS103" s="9"/>
      <c r="CLT103" s="9"/>
      <c r="CLU103" s="9"/>
      <c r="CLV103" s="9"/>
      <c r="CLW103" s="9"/>
      <c r="CLX103" s="9"/>
      <c r="CLY103" s="9"/>
      <c r="CLZ103" s="9"/>
      <c r="CMA103" s="9"/>
      <c r="CMB103" s="9"/>
      <c r="CMC103" s="9"/>
      <c r="CMD103" s="9"/>
      <c r="CME103" s="9"/>
      <c r="CMF103" s="9"/>
      <c r="CMG103" s="9"/>
      <c r="CMH103" s="9"/>
      <c r="CMI103" s="9"/>
      <c r="CMJ103" s="9"/>
      <c r="CMK103" s="9"/>
      <c r="CML103" s="9"/>
      <c r="CMM103" s="9"/>
      <c r="CMN103" s="9"/>
      <c r="CMO103" s="9"/>
      <c r="CMP103" s="9"/>
      <c r="CMQ103" s="9"/>
      <c r="CMR103" s="9"/>
      <c r="CMS103" s="9"/>
      <c r="CMT103" s="9"/>
      <c r="CMU103" s="9"/>
      <c r="CMV103" s="9"/>
      <c r="CMW103" s="9"/>
      <c r="CMX103" s="9"/>
      <c r="CMY103" s="9"/>
      <c r="CMZ103" s="9"/>
      <c r="CNA103" s="9"/>
      <c r="CNB103" s="9"/>
      <c r="CNC103" s="9"/>
      <c r="CND103" s="9"/>
      <c r="CNE103" s="9"/>
      <c r="CNF103" s="9"/>
      <c r="CNG103" s="9"/>
      <c r="CNH103" s="9"/>
      <c r="CNI103" s="9"/>
      <c r="CNJ103" s="9"/>
      <c r="CNK103" s="9"/>
      <c r="CNL103" s="9"/>
      <c r="CNM103" s="9"/>
      <c r="CNN103" s="9"/>
      <c r="CNO103" s="9"/>
      <c r="CNP103" s="9"/>
      <c r="CNQ103" s="9"/>
      <c r="CNR103" s="9"/>
      <c r="CNS103" s="9"/>
      <c r="CNT103" s="9"/>
      <c r="CNU103" s="9"/>
      <c r="CNV103" s="9"/>
      <c r="CNW103" s="9"/>
      <c r="CNX103" s="9"/>
      <c r="CNY103" s="9"/>
      <c r="CNZ103" s="9"/>
      <c r="COA103" s="9"/>
      <c r="COB103" s="9"/>
      <c r="COC103" s="9"/>
      <c r="COD103" s="9"/>
      <c r="COE103" s="9"/>
      <c r="COF103" s="9"/>
      <c r="COG103" s="9"/>
      <c r="COH103" s="9"/>
      <c r="COI103" s="9"/>
      <c r="COJ103" s="9"/>
      <c r="COK103" s="9"/>
      <c r="COL103" s="9"/>
      <c r="COM103" s="9"/>
      <c r="CON103" s="9"/>
      <c r="COO103" s="9"/>
      <c r="COP103" s="9"/>
      <c r="COQ103" s="9"/>
      <c r="COR103" s="9"/>
      <c r="COS103" s="9"/>
      <c r="COT103" s="9"/>
      <c r="COU103" s="9"/>
      <c r="COV103" s="9"/>
      <c r="COW103" s="9"/>
      <c r="COX103" s="9"/>
      <c r="COY103" s="9"/>
      <c r="COZ103" s="9"/>
      <c r="CPA103" s="9"/>
      <c r="CPB103" s="9"/>
      <c r="CPC103" s="9"/>
      <c r="CPD103" s="9"/>
      <c r="CPE103" s="9"/>
      <c r="CPF103" s="9"/>
      <c r="CPG103" s="9"/>
      <c r="CPH103" s="9"/>
      <c r="CPI103" s="9"/>
      <c r="CPJ103" s="9"/>
      <c r="CPK103" s="9"/>
      <c r="CPL103" s="9"/>
      <c r="CPM103" s="9"/>
      <c r="CPN103" s="9"/>
      <c r="CPO103" s="9"/>
      <c r="CPP103" s="9"/>
      <c r="CPQ103" s="9"/>
      <c r="CPR103" s="9"/>
      <c r="CPS103" s="9"/>
      <c r="CPT103" s="9"/>
      <c r="CPU103" s="9"/>
      <c r="CPV103" s="9"/>
      <c r="CPW103" s="9"/>
      <c r="CPX103" s="9"/>
      <c r="CPY103" s="9"/>
      <c r="CPZ103" s="9"/>
      <c r="CQA103" s="9"/>
      <c r="CQB103" s="9"/>
      <c r="CQC103" s="9"/>
      <c r="CQD103" s="9"/>
      <c r="CQE103" s="9"/>
      <c r="CQF103" s="9"/>
      <c r="CQG103" s="9"/>
      <c r="CQH103" s="9"/>
      <c r="CQI103" s="9"/>
      <c r="CQJ103" s="9"/>
      <c r="CQK103" s="9"/>
      <c r="CQL103" s="9"/>
      <c r="CQM103" s="9"/>
      <c r="CQN103" s="9"/>
      <c r="CQO103" s="9"/>
      <c r="CQP103" s="9"/>
      <c r="CQQ103" s="9"/>
      <c r="CQR103" s="9"/>
      <c r="CQS103" s="9"/>
      <c r="CQT103" s="9"/>
      <c r="CQU103" s="9"/>
      <c r="CQV103" s="9"/>
      <c r="CQW103" s="9"/>
      <c r="CQX103" s="9"/>
      <c r="CQY103" s="9"/>
      <c r="CQZ103" s="9"/>
      <c r="CRA103" s="9"/>
      <c r="CRB103" s="9"/>
      <c r="CRC103" s="9"/>
      <c r="CRD103" s="9"/>
      <c r="CRE103" s="9"/>
      <c r="CRF103" s="9"/>
      <c r="CRG103" s="9"/>
      <c r="CRH103" s="9"/>
      <c r="CRI103" s="9"/>
      <c r="CRJ103" s="9"/>
      <c r="CRK103" s="9"/>
      <c r="CRL103" s="9"/>
      <c r="CRM103" s="9"/>
      <c r="CRN103" s="9"/>
      <c r="CRO103" s="9"/>
      <c r="CRP103" s="9"/>
      <c r="CRQ103" s="9"/>
      <c r="CRR103" s="9"/>
      <c r="CRS103" s="9"/>
      <c r="CRT103" s="9"/>
      <c r="CRU103" s="9"/>
      <c r="CRV103" s="9"/>
      <c r="CRW103" s="9"/>
      <c r="CRX103" s="9"/>
      <c r="CRY103" s="9"/>
      <c r="CRZ103" s="9"/>
      <c r="CSA103" s="9"/>
      <c r="CSB103" s="9"/>
      <c r="CSC103" s="9"/>
      <c r="CSD103" s="9"/>
      <c r="CSE103" s="9"/>
      <c r="CSF103" s="9"/>
      <c r="CSG103" s="9"/>
      <c r="CSH103" s="9"/>
      <c r="CSI103" s="9"/>
      <c r="CSJ103" s="9"/>
      <c r="CSK103" s="9"/>
      <c r="CSL103" s="9"/>
      <c r="CSM103" s="9"/>
      <c r="CSN103" s="9"/>
      <c r="CSO103" s="9"/>
      <c r="CSP103" s="9"/>
      <c r="CSQ103" s="9"/>
      <c r="CSR103" s="9"/>
      <c r="CSS103" s="9"/>
      <c r="CST103" s="9"/>
      <c r="CSU103" s="9"/>
      <c r="CSV103" s="9"/>
      <c r="CSW103" s="9"/>
      <c r="CSX103" s="9"/>
      <c r="CSY103" s="9"/>
      <c r="CSZ103" s="9"/>
      <c r="CTA103" s="9"/>
      <c r="CTB103" s="9"/>
      <c r="CTC103" s="9"/>
      <c r="CTD103" s="9"/>
      <c r="CTE103" s="9"/>
      <c r="CTF103" s="9"/>
      <c r="CTG103" s="9"/>
      <c r="CTH103" s="9"/>
      <c r="CTI103" s="9"/>
      <c r="CTJ103" s="9"/>
      <c r="CTK103" s="9"/>
      <c r="CTL103" s="9"/>
      <c r="CTM103" s="9"/>
      <c r="CTN103" s="9"/>
      <c r="CTO103" s="9"/>
      <c r="CTP103" s="9"/>
      <c r="CTQ103" s="9"/>
      <c r="CTR103" s="9"/>
      <c r="CTS103" s="9"/>
      <c r="CTT103" s="9"/>
      <c r="CTU103" s="9"/>
      <c r="CTV103" s="9"/>
      <c r="CTW103" s="9"/>
      <c r="CTX103" s="9"/>
      <c r="CTY103" s="9"/>
      <c r="CTZ103" s="9"/>
      <c r="CUA103" s="9"/>
      <c r="CUB103" s="9"/>
      <c r="CUC103" s="9"/>
      <c r="CUD103" s="9"/>
      <c r="CUE103" s="9"/>
      <c r="CUF103" s="9"/>
      <c r="CUG103" s="9"/>
      <c r="CUH103" s="9"/>
      <c r="CUI103" s="9"/>
      <c r="CUJ103" s="9"/>
      <c r="CUK103" s="9"/>
      <c r="CUL103" s="9"/>
      <c r="CUM103" s="9"/>
      <c r="CUN103" s="9"/>
      <c r="CUO103" s="9"/>
      <c r="CUP103" s="9"/>
      <c r="CUQ103" s="9"/>
      <c r="CUR103" s="9"/>
      <c r="CUS103" s="9"/>
      <c r="CUT103" s="9"/>
      <c r="CUU103" s="9"/>
      <c r="CUV103" s="9"/>
      <c r="CUW103" s="9"/>
      <c r="CUX103" s="9"/>
      <c r="CUY103" s="9"/>
      <c r="CUZ103" s="9"/>
      <c r="CVA103" s="9"/>
      <c r="CVB103" s="9"/>
      <c r="CVC103" s="9"/>
      <c r="CVD103" s="9"/>
      <c r="CVE103" s="9"/>
      <c r="CVF103" s="9"/>
      <c r="CVG103" s="9"/>
      <c r="CVH103" s="9"/>
      <c r="CVI103" s="9"/>
      <c r="CVJ103" s="9"/>
      <c r="CVK103" s="9"/>
      <c r="CVL103" s="9"/>
      <c r="CVM103" s="9"/>
      <c r="CVN103" s="9"/>
      <c r="CVO103" s="9"/>
      <c r="CVP103" s="9"/>
      <c r="CVQ103" s="9"/>
      <c r="CVR103" s="9"/>
      <c r="CVS103" s="9"/>
      <c r="CVT103" s="9"/>
      <c r="CVU103" s="9"/>
      <c r="CVV103" s="9"/>
      <c r="CVW103" s="9"/>
      <c r="CVX103" s="9"/>
      <c r="CVY103" s="9"/>
      <c r="CVZ103" s="9"/>
      <c r="CWA103" s="9"/>
      <c r="CWB103" s="9"/>
      <c r="CWC103" s="9"/>
      <c r="CWD103" s="9"/>
      <c r="CWE103" s="9"/>
      <c r="CWF103" s="9"/>
      <c r="CWG103" s="9"/>
      <c r="CWH103" s="9"/>
      <c r="CWI103" s="9"/>
      <c r="CWJ103" s="9"/>
      <c r="CWK103" s="9"/>
      <c r="CWL103" s="9"/>
      <c r="CWM103" s="9"/>
      <c r="CWN103" s="9"/>
      <c r="CWO103" s="9"/>
      <c r="CWP103" s="9"/>
      <c r="CWQ103" s="9"/>
      <c r="CWR103" s="9"/>
      <c r="CWS103" s="9"/>
      <c r="CWT103" s="9"/>
      <c r="CWU103" s="9"/>
      <c r="CWV103" s="9"/>
      <c r="CWW103" s="9"/>
      <c r="CWX103" s="9"/>
      <c r="CWY103" s="9"/>
      <c r="CWZ103" s="9"/>
      <c r="CXA103" s="9"/>
      <c r="CXB103" s="9"/>
      <c r="CXC103" s="9"/>
      <c r="CXD103" s="9"/>
      <c r="CXE103" s="9"/>
      <c r="CXF103" s="9"/>
      <c r="CXG103" s="9"/>
      <c r="CXH103" s="9"/>
      <c r="CXI103" s="9"/>
      <c r="CXJ103" s="9"/>
      <c r="CXK103" s="9"/>
      <c r="CXL103" s="9"/>
      <c r="CXM103" s="9"/>
      <c r="CXN103" s="9"/>
      <c r="CXO103" s="9"/>
      <c r="CXP103" s="9"/>
      <c r="CXQ103" s="9"/>
      <c r="CXR103" s="9"/>
      <c r="CXS103" s="9"/>
      <c r="CXT103" s="9"/>
      <c r="CXU103" s="9"/>
      <c r="CXV103" s="9"/>
      <c r="CXW103" s="9"/>
      <c r="CXX103" s="9"/>
      <c r="CXY103" s="9"/>
      <c r="CXZ103" s="9"/>
      <c r="CYA103" s="9"/>
      <c r="CYB103" s="9"/>
      <c r="CYC103" s="9"/>
      <c r="CYD103" s="9"/>
      <c r="CYE103" s="9"/>
      <c r="CYF103" s="9"/>
      <c r="CYG103" s="9"/>
      <c r="CYH103" s="9"/>
      <c r="CYI103" s="9"/>
      <c r="CYJ103" s="9"/>
      <c r="CYK103" s="9"/>
      <c r="CYL103" s="9"/>
      <c r="CYM103" s="9"/>
      <c r="CYN103" s="9"/>
      <c r="CYO103" s="9"/>
      <c r="CYP103" s="9"/>
      <c r="CYQ103" s="9"/>
      <c r="CYR103" s="9"/>
      <c r="CYS103" s="9"/>
      <c r="CYT103" s="9"/>
      <c r="CYU103" s="9"/>
      <c r="CYV103" s="9"/>
      <c r="CYW103" s="9"/>
      <c r="CYX103" s="9"/>
      <c r="CYY103" s="9"/>
      <c r="CYZ103" s="9"/>
      <c r="CZA103" s="9"/>
      <c r="CZB103" s="9"/>
      <c r="CZC103" s="9"/>
      <c r="CZD103" s="9"/>
      <c r="CZE103" s="9"/>
      <c r="CZF103" s="9"/>
      <c r="CZG103" s="9"/>
      <c r="CZH103" s="9"/>
      <c r="CZI103" s="9"/>
      <c r="CZJ103" s="9"/>
      <c r="CZK103" s="9"/>
      <c r="CZL103" s="9"/>
      <c r="CZM103" s="9"/>
      <c r="CZN103" s="9"/>
      <c r="CZO103" s="9"/>
      <c r="CZP103" s="9"/>
      <c r="CZQ103" s="9"/>
      <c r="CZR103" s="9"/>
      <c r="CZS103" s="9"/>
      <c r="CZT103" s="9"/>
      <c r="CZU103" s="9"/>
      <c r="CZV103" s="9"/>
      <c r="CZW103" s="9"/>
      <c r="CZX103" s="9"/>
      <c r="CZY103" s="9"/>
      <c r="CZZ103" s="9"/>
      <c r="DAA103" s="9"/>
      <c r="DAB103" s="9"/>
      <c r="DAC103" s="9"/>
      <c r="DAD103" s="9"/>
      <c r="DAE103" s="9"/>
      <c r="DAF103" s="9"/>
      <c r="DAG103" s="9"/>
      <c r="DAH103" s="9"/>
      <c r="DAI103" s="9"/>
      <c r="DAJ103" s="9"/>
      <c r="DAK103" s="9"/>
      <c r="DAL103" s="9"/>
      <c r="DAM103" s="9"/>
      <c r="DAN103" s="9"/>
      <c r="DAO103" s="9"/>
      <c r="DAP103" s="9"/>
      <c r="DAQ103" s="9"/>
      <c r="DAR103" s="9"/>
      <c r="DAS103" s="9"/>
      <c r="DAT103" s="9"/>
      <c r="DAU103" s="9"/>
      <c r="DAV103" s="9"/>
      <c r="DAW103" s="9"/>
      <c r="DAX103" s="9"/>
      <c r="DAY103" s="9"/>
      <c r="DAZ103" s="9"/>
      <c r="DBA103" s="9"/>
      <c r="DBB103" s="9"/>
      <c r="DBC103" s="9"/>
      <c r="DBD103" s="9"/>
      <c r="DBE103" s="9"/>
      <c r="DBF103" s="9"/>
      <c r="DBG103" s="9"/>
      <c r="DBH103" s="9"/>
      <c r="DBI103" s="9"/>
      <c r="DBJ103" s="9"/>
      <c r="DBK103" s="9"/>
      <c r="DBL103" s="9"/>
      <c r="DBM103" s="9"/>
      <c r="DBN103" s="9"/>
      <c r="DBO103" s="9"/>
      <c r="DBP103" s="9"/>
      <c r="DBQ103" s="9"/>
      <c r="DBR103" s="9"/>
      <c r="DBS103" s="9"/>
      <c r="DBT103" s="9"/>
      <c r="DBU103" s="9"/>
      <c r="DBV103" s="9"/>
      <c r="DBW103" s="9"/>
      <c r="DBX103" s="9"/>
      <c r="DBY103" s="9"/>
      <c r="DBZ103" s="9"/>
      <c r="DCA103" s="9"/>
      <c r="DCB103" s="9"/>
      <c r="DCC103" s="9"/>
      <c r="DCD103" s="9"/>
      <c r="DCE103" s="9"/>
      <c r="DCF103" s="9"/>
      <c r="DCG103" s="9"/>
      <c r="DCH103" s="9"/>
      <c r="DCI103" s="9"/>
      <c r="DCJ103" s="9"/>
      <c r="DCK103" s="9"/>
      <c r="DCL103" s="9"/>
      <c r="DCM103" s="9"/>
      <c r="DCN103" s="9"/>
      <c r="DCO103" s="9"/>
      <c r="DCP103" s="9"/>
      <c r="DCQ103" s="9"/>
      <c r="DCR103" s="9"/>
      <c r="DCS103" s="9"/>
      <c r="DCT103" s="9"/>
      <c r="DCU103" s="9"/>
      <c r="DCV103" s="9"/>
      <c r="DCW103" s="9"/>
      <c r="DCX103" s="9"/>
      <c r="DCY103" s="9"/>
      <c r="DCZ103" s="9"/>
      <c r="DDA103" s="9"/>
      <c r="DDB103" s="9"/>
      <c r="DDC103" s="9"/>
      <c r="DDD103" s="9"/>
      <c r="DDE103" s="9"/>
      <c r="DDF103" s="9"/>
      <c r="DDG103" s="9"/>
      <c r="DDH103" s="9"/>
      <c r="DDI103" s="9"/>
      <c r="DDJ103" s="9"/>
      <c r="DDK103" s="9"/>
      <c r="DDL103" s="9"/>
      <c r="DDM103" s="9"/>
      <c r="DDN103" s="9"/>
      <c r="DDO103" s="9"/>
      <c r="DDP103" s="9"/>
      <c r="DDQ103" s="9"/>
      <c r="DDR103" s="9"/>
      <c r="DDS103" s="9"/>
      <c r="DDT103" s="9"/>
      <c r="DDU103" s="9"/>
      <c r="DDV103" s="9"/>
      <c r="DDW103" s="9"/>
      <c r="DDX103" s="9"/>
      <c r="DDY103" s="9"/>
      <c r="DDZ103" s="9"/>
      <c r="DEA103" s="9"/>
      <c r="DEB103" s="9"/>
      <c r="DEC103" s="9"/>
      <c r="DED103" s="9"/>
      <c r="DEE103" s="9"/>
      <c r="DEF103" s="9"/>
      <c r="DEG103" s="9"/>
      <c r="DEH103" s="9"/>
      <c r="DEI103" s="9"/>
      <c r="DEJ103" s="9"/>
      <c r="DEK103" s="9"/>
      <c r="DEL103" s="9"/>
      <c r="DEM103" s="9"/>
      <c r="DEN103" s="9"/>
      <c r="DEO103" s="9"/>
      <c r="DEP103" s="9"/>
      <c r="DEQ103" s="9"/>
      <c r="DER103" s="9"/>
      <c r="DES103" s="9"/>
      <c r="DET103" s="9"/>
      <c r="DEU103" s="9"/>
      <c r="DEV103" s="9"/>
      <c r="DEW103" s="9"/>
      <c r="DEX103" s="9"/>
      <c r="DEY103" s="9"/>
      <c r="DEZ103" s="9"/>
      <c r="DFA103" s="9"/>
      <c r="DFB103" s="9"/>
      <c r="DFC103" s="9"/>
      <c r="DFD103" s="9"/>
      <c r="DFE103" s="9"/>
      <c r="DFF103" s="9"/>
      <c r="DFG103" s="9"/>
      <c r="DFH103" s="9"/>
      <c r="DFI103" s="9"/>
      <c r="DFJ103" s="9"/>
      <c r="DFK103" s="9"/>
      <c r="DFL103" s="9"/>
      <c r="DFM103" s="9"/>
      <c r="DFN103" s="9"/>
      <c r="DFO103" s="9"/>
      <c r="DFP103" s="9"/>
      <c r="DFQ103" s="9"/>
      <c r="DFR103" s="9"/>
      <c r="DFS103" s="9"/>
      <c r="DFT103" s="9"/>
      <c r="DFU103" s="9"/>
      <c r="DFV103" s="9"/>
      <c r="DFW103" s="9"/>
      <c r="DFX103" s="9"/>
      <c r="DFY103" s="9"/>
      <c r="DFZ103" s="9"/>
      <c r="DGA103" s="9"/>
      <c r="DGB103" s="9"/>
      <c r="DGC103" s="9"/>
      <c r="DGD103" s="9"/>
      <c r="DGE103" s="9"/>
      <c r="DGF103" s="9"/>
      <c r="DGG103" s="9"/>
      <c r="DGH103" s="9"/>
      <c r="DGI103" s="9"/>
      <c r="DGJ103" s="9"/>
      <c r="DGK103" s="9"/>
      <c r="DGL103" s="9"/>
      <c r="DGM103" s="9"/>
      <c r="DGN103" s="9"/>
      <c r="DGO103" s="9"/>
      <c r="DGP103" s="9"/>
      <c r="DGQ103" s="9"/>
      <c r="DGR103" s="9"/>
      <c r="DGS103" s="9"/>
      <c r="DGT103" s="9"/>
      <c r="DGU103" s="9"/>
      <c r="DGV103" s="9"/>
      <c r="DGW103" s="9"/>
      <c r="DGX103" s="9"/>
      <c r="DGY103" s="9"/>
      <c r="DGZ103" s="9"/>
      <c r="DHA103" s="9"/>
      <c r="DHB103" s="9"/>
      <c r="DHC103" s="9"/>
      <c r="DHD103" s="9"/>
      <c r="DHE103" s="9"/>
      <c r="DHF103" s="9"/>
      <c r="DHG103" s="9"/>
      <c r="DHH103" s="9"/>
      <c r="DHI103" s="9"/>
      <c r="DHJ103" s="9"/>
      <c r="DHK103" s="9"/>
      <c r="DHL103" s="9"/>
      <c r="DHM103" s="9"/>
      <c r="DHN103" s="9"/>
      <c r="DHO103" s="9"/>
      <c r="DHP103" s="9"/>
      <c r="DHQ103" s="9"/>
      <c r="DHR103" s="9"/>
      <c r="DHS103" s="9"/>
      <c r="DHT103" s="9"/>
      <c r="DHU103" s="9"/>
      <c r="DHV103" s="9"/>
      <c r="DHW103" s="9"/>
      <c r="DHX103" s="9"/>
      <c r="DHY103" s="9"/>
      <c r="DHZ103" s="9"/>
      <c r="DIA103" s="9"/>
      <c r="DIB103" s="9"/>
      <c r="DIC103" s="9"/>
      <c r="DID103" s="9"/>
      <c r="DIE103" s="9"/>
      <c r="DIF103" s="9"/>
      <c r="DIG103" s="9"/>
      <c r="DIH103" s="9"/>
      <c r="DII103" s="9"/>
      <c r="DIJ103" s="9"/>
      <c r="DIK103" s="9"/>
      <c r="DIL103" s="9"/>
      <c r="DIM103" s="9"/>
      <c r="DIN103" s="9"/>
      <c r="DIO103" s="9"/>
      <c r="DIP103" s="9"/>
      <c r="DIQ103" s="9"/>
      <c r="DIR103" s="9"/>
      <c r="DIS103" s="9"/>
      <c r="DIT103" s="9"/>
      <c r="DIU103" s="9"/>
      <c r="DIV103" s="9"/>
      <c r="DIW103" s="9"/>
      <c r="DIX103" s="9"/>
      <c r="DIY103" s="9"/>
      <c r="DIZ103" s="9"/>
      <c r="DJA103" s="9"/>
      <c r="DJB103" s="9"/>
      <c r="DJC103" s="9"/>
      <c r="DJD103" s="9"/>
      <c r="DJE103" s="9"/>
      <c r="DJF103" s="9"/>
      <c r="DJG103" s="9"/>
      <c r="DJH103" s="9"/>
      <c r="DJI103" s="9"/>
      <c r="DJJ103" s="9"/>
      <c r="DJK103" s="9"/>
      <c r="DJL103" s="9"/>
      <c r="DJM103" s="9"/>
      <c r="DJN103" s="9"/>
      <c r="DJO103" s="9"/>
      <c r="DJP103" s="9"/>
      <c r="DJQ103" s="9"/>
      <c r="DJR103" s="9"/>
      <c r="DJS103" s="9"/>
      <c r="DJT103" s="9"/>
      <c r="DJU103" s="9"/>
      <c r="DJV103" s="9"/>
      <c r="DJW103" s="9"/>
      <c r="DJX103" s="9"/>
      <c r="DJY103" s="9"/>
      <c r="DJZ103" s="9"/>
      <c r="DKA103" s="9"/>
      <c r="DKB103" s="9"/>
      <c r="DKC103" s="9"/>
      <c r="DKD103" s="9"/>
      <c r="DKE103" s="9"/>
      <c r="DKF103" s="9"/>
      <c r="DKG103" s="9"/>
      <c r="DKH103" s="9"/>
      <c r="DKI103" s="9"/>
      <c r="DKJ103" s="9"/>
      <c r="DKK103" s="9"/>
      <c r="DKL103" s="9"/>
      <c r="DKM103" s="9"/>
      <c r="DKN103" s="9"/>
      <c r="DKO103" s="9"/>
      <c r="DKP103" s="9"/>
      <c r="DKQ103" s="9"/>
      <c r="DKR103" s="9"/>
      <c r="DKS103" s="9"/>
      <c r="DKT103" s="9"/>
      <c r="DKU103" s="9"/>
      <c r="DKV103" s="9"/>
      <c r="DKW103" s="9"/>
      <c r="DKX103" s="9"/>
      <c r="DKY103" s="9"/>
      <c r="DKZ103" s="9"/>
      <c r="DLA103" s="9"/>
      <c r="DLB103" s="9"/>
      <c r="DLC103" s="9"/>
      <c r="DLD103" s="9"/>
      <c r="DLE103" s="9"/>
      <c r="DLF103" s="9"/>
      <c r="DLG103" s="9"/>
      <c r="DLH103" s="9"/>
      <c r="DLI103" s="9"/>
      <c r="DLJ103" s="9"/>
      <c r="DLK103" s="9"/>
      <c r="DLL103" s="9"/>
      <c r="DLM103" s="9"/>
      <c r="DLN103" s="9"/>
      <c r="DLO103" s="9"/>
      <c r="DLP103" s="9"/>
      <c r="DLQ103" s="9"/>
      <c r="DLR103" s="9"/>
      <c r="DLS103" s="9"/>
      <c r="DLT103" s="9"/>
      <c r="DLU103" s="9"/>
      <c r="DLV103" s="9"/>
      <c r="DLW103" s="9"/>
      <c r="DLX103" s="9"/>
      <c r="DLY103" s="9"/>
      <c r="DLZ103" s="9"/>
      <c r="DMA103" s="9"/>
      <c r="DMB103" s="9"/>
      <c r="DMC103" s="9"/>
      <c r="DMD103" s="9"/>
      <c r="DME103" s="9"/>
      <c r="DMF103" s="9"/>
      <c r="DMG103" s="9"/>
      <c r="DMH103" s="9"/>
      <c r="DMI103" s="9"/>
      <c r="DMJ103" s="9"/>
      <c r="DMK103" s="9"/>
      <c r="DML103" s="9"/>
      <c r="DMM103" s="9"/>
      <c r="DMN103" s="9"/>
      <c r="DMO103" s="9"/>
      <c r="DMP103" s="9"/>
      <c r="DMQ103" s="9"/>
      <c r="DMR103" s="9"/>
      <c r="DMS103" s="9"/>
      <c r="DMT103" s="9"/>
      <c r="DMU103" s="9"/>
      <c r="DMV103" s="9"/>
      <c r="DMW103" s="9"/>
      <c r="DMX103" s="9"/>
      <c r="DMY103" s="9"/>
      <c r="DMZ103" s="9"/>
      <c r="DNA103" s="9"/>
      <c r="DNB103" s="9"/>
      <c r="DNC103" s="9"/>
      <c r="DND103" s="9"/>
      <c r="DNE103" s="9"/>
      <c r="DNF103" s="9"/>
      <c r="DNG103" s="9"/>
      <c r="DNH103" s="9"/>
      <c r="DNI103" s="9"/>
      <c r="DNJ103" s="9"/>
      <c r="DNK103" s="9"/>
      <c r="DNL103" s="9"/>
      <c r="DNM103" s="9"/>
      <c r="DNN103" s="9"/>
      <c r="DNO103" s="9"/>
      <c r="DNP103" s="9"/>
      <c r="DNQ103" s="9"/>
      <c r="DNR103" s="9"/>
      <c r="DNS103" s="9"/>
      <c r="DNT103" s="9"/>
      <c r="DNU103" s="9"/>
      <c r="DNV103" s="9"/>
      <c r="DNW103" s="9"/>
      <c r="DNX103" s="9"/>
      <c r="DNY103" s="9"/>
      <c r="DNZ103" s="9"/>
      <c r="DOA103" s="9"/>
      <c r="DOB103" s="9"/>
      <c r="DOC103" s="9"/>
      <c r="DOD103" s="9"/>
      <c r="DOE103" s="9"/>
      <c r="DOF103" s="9"/>
      <c r="DOG103" s="9"/>
      <c r="DOH103" s="9"/>
      <c r="DOI103" s="9"/>
      <c r="DOJ103" s="9"/>
      <c r="DOK103" s="9"/>
      <c r="DOL103" s="9"/>
      <c r="DOM103" s="9"/>
      <c r="DON103" s="9"/>
      <c r="DOO103" s="9"/>
      <c r="DOP103" s="9"/>
      <c r="DOQ103" s="9"/>
      <c r="DOR103" s="9"/>
      <c r="DOS103" s="9"/>
      <c r="DOT103" s="9"/>
      <c r="DOU103" s="9"/>
      <c r="DOV103" s="9"/>
      <c r="DOW103" s="9"/>
      <c r="DOX103" s="9"/>
      <c r="DOY103" s="9"/>
      <c r="DOZ103" s="9"/>
      <c r="DPA103" s="9"/>
      <c r="DPB103" s="9"/>
      <c r="DPC103" s="9"/>
      <c r="DPD103" s="9"/>
      <c r="DPE103" s="9"/>
      <c r="DPF103" s="9"/>
      <c r="DPG103" s="9"/>
      <c r="DPH103" s="9"/>
      <c r="DPI103" s="9"/>
      <c r="DPJ103" s="9"/>
      <c r="DPK103" s="9"/>
      <c r="DPL103" s="9"/>
      <c r="DPM103" s="9"/>
      <c r="DPN103" s="9"/>
      <c r="DPO103" s="9"/>
      <c r="DPP103" s="9"/>
      <c r="DPQ103" s="9"/>
      <c r="DPR103" s="9"/>
      <c r="DPS103" s="9"/>
      <c r="DPT103" s="9"/>
      <c r="DPU103" s="9"/>
      <c r="DPV103" s="9"/>
      <c r="DPW103" s="9"/>
      <c r="DPX103" s="9"/>
      <c r="DPY103" s="9"/>
      <c r="DPZ103" s="9"/>
      <c r="DQA103" s="9"/>
      <c r="DQB103" s="9"/>
      <c r="DQC103" s="9"/>
      <c r="DQD103" s="9"/>
      <c r="DQE103" s="9"/>
      <c r="DQF103" s="9"/>
      <c r="DQG103" s="9"/>
      <c r="DQH103" s="9"/>
      <c r="DQI103" s="9"/>
      <c r="DQJ103" s="9"/>
      <c r="DQK103" s="9"/>
      <c r="DQL103" s="9"/>
      <c r="DQM103" s="9"/>
      <c r="DQN103" s="9"/>
      <c r="DQO103" s="9"/>
      <c r="DQP103" s="9"/>
      <c r="DQQ103" s="9"/>
      <c r="DQR103" s="9"/>
      <c r="DQS103" s="9"/>
      <c r="DQT103" s="9"/>
      <c r="DQU103" s="9"/>
      <c r="DQV103" s="9"/>
      <c r="DQW103" s="9"/>
      <c r="DQX103" s="9"/>
      <c r="DQY103" s="9"/>
      <c r="DQZ103" s="9"/>
      <c r="DRA103" s="9"/>
      <c r="DRB103" s="9"/>
      <c r="DRC103" s="9"/>
      <c r="DRD103" s="9"/>
      <c r="DRE103" s="9"/>
      <c r="DRF103" s="9"/>
      <c r="DRG103" s="9"/>
      <c r="DRH103" s="9"/>
      <c r="DRI103" s="9"/>
      <c r="DRJ103" s="9"/>
      <c r="DRK103" s="9"/>
      <c r="DRL103" s="9"/>
      <c r="DRM103" s="9"/>
      <c r="DRN103" s="9"/>
      <c r="DRO103" s="9"/>
      <c r="DRP103" s="9"/>
      <c r="DRQ103" s="9"/>
      <c r="DRR103" s="9"/>
      <c r="DRS103" s="9"/>
      <c r="DRT103" s="9"/>
      <c r="DRU103" s="9"/>
      <c r="DRV103" s="9"/>
      <c r="DRW103" s="9"/>
      <c r="DRX103" s="9"/>
      <c r="DRY103" s="9"/>
      <c r="DRZ103" s="9"/>
      <c r="DSA103" s="9"/>
      <c r="DSB103" s="9"/>
      <c r="DSC103" s="9"/>
      <c r="DSD103" s="9"/>
      <c r="DSE103" s="9"/>
      <c r="DSF103" s="9"/>
      <c r="DSG103" s="9"/>
      <c r="DSH103" s="9"/>
      <c r="DSI103" s="9"/>
      <c r="DSJ103" s="9"/>
      <c r="DSK103" s="9"/>
      <c r="DSL103" s="9"/>
      <c r="DSM103" s="9"/>
      <c r="DSN103" s="9"/>
      <c r="DSO103" s="9"/>
      <c r="DSP103" s="9"/>
      <c r="DSQ103" s="9"/>
      <c r="DSR103" s="9"/>
      <c r="DSS103" s="9"/>
      <c r="DST103" s="9"/>
      <c r="DSU103" s="9"/>
      <c r="DSV103" s="9"/>
      <c r="DSW103" s="9"/>
      <c r="DSX103" s="9"/>
      <c r="DSY103" s="9"/>
      <c r="DSZ103" s="9"/>
      <c r="DTA103" s="9"/>
      <c r="DTB103" s="9"/>
      <c r="DTC103" s="9"/>
      <c r="DTD103" s="9"/>
      <c r="DTE103" s="9"/>
      <c r="DTF103" s="9"/>
      <c r="DTG103" s="9"/>
      <c r="DTH103" s="9"/>
      <c r="DTI103" s="9"/>
      <c r="DTJ103" s="9"/>
      <c r="DTK103" s="9"/>
      <c r="DTL103" s="9"/>
      <c r="DTM103" s="9"/>
      <c r="DTN103" s="9"/>
      <c r="DTO103" s="9"/>
      <c r="DTP103" s="9"/>
      <c r="DTQ103" s="9"/>
      <c r="DTR103" s="9"/>
      <c r="DTS103" s="9"/>
      <c r="DTT103" s="9"/>
      <c r="DTU103" s="9"/>
      <c r="DTV103" s="9"/>
      <c r="DTW103" s="9"/>
      <c r="DTX103" s="9"/>
      <c r="DTY103" s="9"/>
      <c r="DTZ103" s="9"/>
      <c r="DUA103" s="9"/>
      <c r="DUB103" s="9"/>
      <c r="DUC103" s="9"/>
      <c r="DUD103" s="9"/>
      <c r="DUE103" s="9"/>
      <c r="DUF103" s="9"/>
      <c r="DUG103" s="9"/>
      <c r="DUH103" s="9"/>
      <c r="DUI103" s="9"/>
      <c r="DUJ103" s="9"/>
      <c r="DUK103" s="9"/>
      <c r="DUL103" s="9"/>
      <c r="DUM103" s="9"/>
      <c r="DUN103" s="9"/>
      <c r="DUO103" s="9"/>
      <c r="DUP103" s="9"/>
      <c r="DUQ103" s="9"/>
      <c r="DUR103" s="9"/>
      <c r="DUS103" s="9"/>
      <c r="DUT103" s="9"/>
      <c r="DUU103" s="9"/>
      <c r="DUV103" s="9"/>
      <c r="DUW103" s="9"/>
      <c r="DUX103" s="9"/>
      <c r="DUY103" s="9"/>
      <c r="DUZ103" s="9"/>
      <c r="DVA103" s="9"/>
      <c r="DVB103" s="9"/>
      <c r="DVC103" s="9"/>
      <c r="DVD103" s="9"/>
      <c r="DVE103" s="9"/>
      <c r="DVF103" s="9"/>
      <c r="DVG103" s="9"/>
      <c r="DVH103" s="9"/>
      <c r="DVI103" s="9"/>
      <c r="DVJ103" s="9"/>
      <c r="DVK103" s="9"/>
      <c r="DVL103" s="9"/>
      <c r="DVM103" s="9"/>
      <c r="DVN103" s="9"/>
      <c r="DVO103" s="9"/>
      <c r="DVP103" s="9"/>
      <c r="DVQ103" s="9"/>
      <c r="DVR103" s="9"/>
      <c r="DVS103" s="9"/>
      <c r="DVT103" s="9"/>
      <c r="DVU103" s="9"/>
      <c r="DVV103" s="9"/>
      <c r="DVW103" s="9"/>
      <c r="DVX103" s="9"/>
      <c r="DVY103" s="9"/>
      <c r="DVZ103" s="9"/>
      <c r="DWA103" s="9"/>
      <c r="DWB103" s="9"/>
      <c r="DWC103" s="9"/>
      <c r="DWD103" s="9"/>
      <c r="DWE103" s="9"/>
      <c r="DWF103" s="9"/>
      <c r="DWG103" s="9"/>
      <c r="DWH103" s="9"/>
      <c r="DWI103" s="9"/>
      <c r="DWJ103" s="9"/>
      <c r="DWK103" s="9"/>
      <c r="DWL103" s="9"/>
      <c r="DWM103" s="9"/>
      <c r="DWN103" s="9"/>
      <c r="DWO103" s="9"/>
      <c r="DWP103" s="9"/>
      <c r="DWQ103" s="9"/>
      <c r="DWR103" s="9"/>
      <c r="DWS103" s="9"/>
      <c r="DWT103" s="9"/>
      <c r="DWU103" s="9"/>
      <c r="DWV103" s="9"/>
      <c r="DWW103" s="9"/>
      <c r="DWX103" s="9"/>
      <c r="DWY103" s="9"/>
      <c r="DWZ103" s="9"/>
      <c r="DXA103" s="9"/>
      <c r="DXB103" s="9"/>
      <c r="DXC103" s="9"/>
      <c r="DXD103" s="9"/>
      <c r="DXE103" s="9"/>
      <c r="DXF103" s="9"/>
      <c r="DXG103" s="9"/>
      <c r="DXH103" s="9"/>
      <c r="DXI103" s="9"/>
      <c r="DXJ103" s="9"/>
      <c r="DXK103" s="9"/>
      <c r="DXL103" s="9"/>
      <c r="DXM103" s="9"/>
      <c r="DXN103" s="9"/>
      <c r="DXO103" s="9"/>
      <c r="DXP103" s="9"/>
      <c r="DXQ103" s="9"/>
      <c r="DXR103" s="9"/>
      <c r="DXS103" s="9"/>
      <c r="DXT103" s="9"/>
      <c r="DXU103" s="9"/>
      <c r="DXV103" s="9"/>
      <c r="DXW103" s="9"/>
      <c r="DXX103" s="9"/>
      <c r="DXY103" s="9"/>
      <c r="DXZ103" s="9"/>
      <c r="DYA103" s="9"/>
      <c r="DYB103" s="9"/>
      <c r="DYC103" s="9"/>
      <c r="DYD103" s="9"/>
      <c r="DYE103" s="9"/>
      <c r="DYF103" s="9"/>
      <c r="DYG103" s="9"/>
      <c r="DYH103" s="9"/>
      <c r="DYI103" s="9"/>
      <c r="DYJ103" s="9"/>
      <c r="DYK103" s="9"/>
      <c r="DYL103" s="9"/>
      <c r="DYM103" s="9"/>
      <c r="DYN103" s="9"/>
      <c r="DYO103" s="9"/>
      <c r="DYP103" s="9"/>
      <c r="DYQ103" s="9"/>
      <c r="DYR103" s="9"/>
      <c r="DYS103" s="9"/>
      <c r="DYT103" s="9"/>
      <c r="DYU103" s="9"/>
      <c r="DYV103" s="9"/>
      <c r="DYW103" s="9"/>
      <c r="DYX103" s="9"/>
      <c r="DYY103" s="9"/>
      <c r="DYZ103" s="9"/>
      <c r="DZA103" s="9"/>
      <c r="DZB103" s="9"/>
      <c r="DZC103" s="9"/>
      <c r="DZD103" s="9"/>
      <c r="DZE103" s="9"/>
      <c r="DZF103" s="9"/>
      <c r="DZG103" s="9"/>
      <c r="DZH103" s="9"/>
      <c r="DZI103" s="9"/>
      <c r="DZJ103" s="9"/>
      <c r="DZK103" s="9"/>
      <c r="DZL103" s="9"/>
      <c r="DZM103" s="9"/>
      <c r="DZN103" s="9"/>
      <c r="DZO103" s="9"/>
      <c r="DZP103" s="9"/>
      <c r="DZQ103" s="9"/>
      <c r="DZR103" s="9"/>
      <c r="DZS103" s="9"/>
      <c r="DZT103" s="9"/>
      <c r="DZU103" s="9"/>
      <c r="DZV103" s="9"/>
      <c r="DZW103" s="9"/>
      <c r="DZX103" s="9"/>
      <c r="DZY103" s="9"/>
      <c r="DZZ103" s="9"/>
      <c r="EAA103" s="9"/>
      <c r="EAB103" s="9"/>
      <c r="EAC103" s="9"/>
      <c r="EAD103" s="9"/>
      <c r="EAE103" s="9"/>
      <c r="EAF103" s="9"/>
      <c r="EAG103" s="9"/>
      <c r="EAH103" s="9"/>
      <c r="EAI103" s="9"/>
      <c r="EAJ103" s="9"/>
      <c r="EAK103" s="9"/>
      <c r="EAL103" s="9"/>
      <c r="EAM103" s="9"/>
      <c r="EAN103" s="9"/>
      <c r="EAO103" s="9"/>
      <c r="EAP103" s="9"/>
      <c r="EAQ103" s="9"/>
      <c r="EAR103" s="9"/>
      <c r="EAS103" s="9"/>
      <c r="EAT103" s="9"/>
      <c r="EAU103" s="9"/>
      <c r="EAV103" s="9"/>
      <c r="EAW103" s="9"/>
      <c r="EAX103" s="9"/>
      <c r="EAY103" s="9"/>
      <c r="EAZ103" s="9"/>
      <c r="EBA103" s="9"/>
      <c r="EBB103" s="9"/>
      <c r="EBC103" s="9"/>
      <c r="EBD103" s="9"/>
      <c r="EBE103" s="9"/>
      <c r="EBF103" s="9"/>
      <c r="EBG103" s="9"/>
      <c r="EBH103" s="9"/>
      <c r="EBI103" s="9"/>
      <c r="EBJ103" s="9"/>
      <c r="EBK103" s="9"/>
      <c r="EBL103" s="9"/>
      <c r="EBM103" s="9"/>
      <c r="EBN103" s="9"/>
      <c r="EBO103" s="9"/>
      <c r="EBP103" s="9"/>
      <c r="EBQ103" s="9"/>
      <c r="EBR103" s="9"/>
      <c r="EBS103" s="9"/>
      <c r="EBT103" s="9"/>
      <c r="EBU103" s="9"/>
      <c r="EBV103" s="9"/>
      <c r="EBW103" s="9"/>
      <c r="EBX103" s="9"/>
      <c r="EBY103" s="9"/>
      <c r="EBZ103" s="9"/>
      <c r="ECA103" s="9"/>
      <c r="ECB103" s="9"/>
      <c r="ECC103" s="9"/>
      <c r="ECD103" s="9"/>
      <c r="ECE103" s="9"/>
      <c r="ECF103" s="9"/>
      <c r="ECG103" s="9"/>
      <c r="ECH103" s="9"/>
      <c r="ECI103" s="9"/>
      <c r="ECJ103" s="9"/>
      <c r="ECK103" s="9"/>
      <c r="ECL103" s="9"/>
      <c r="ECM103" s="9"/>
      <c r="ECN103" s="9"/>
      <c r="ECO103" s="9"/>
      <c r="ECP103" s="9"/>
      <c r="ECQ103" s="9"/>
      <c r="ECR103" s="9"/>
      <c r="ECS103" s="9"/>
      <c r="ECT103" s="9"/>
      <c r="ECU103" s="9"/>
      <c r="ECV103" s="9"/>
      <c r="ECW103" s="9"/>
      <c r="ECX103" s="9"/>
      <c r="ECY103" s="9"/>
      <c r="ECZ103" s="9"/>
      <c r="EDA103" s="9"/>
      <c r="EDB103" s="9"/>
      <c r="EDC103" s="9"/>
      <c r="EDD103" s="9"/>
      <c r="EDE103" s="9"/>
      <c r="EDF103" s="9"/>
      <c r="EDG103" s="9"/>
      <c r="EDH103" s="9"/>
      <c r="EDI103" s="9"/>
      <c r="EDJ103" s="9"/>
      <c r="EDK103" s="9"/>
      <c r="EDL103" s="9"/>
      <c r="EDM103" s="9"/>
      <c r="EDN103" s="9"/>
      <c r="EDO103" s="9"/>
      <c r="EDP103" s="9"/>
      <c r="EDQ103" s="9"/>
      <c r="EDR103" s="9"/>
      <c r="EDS103" s="9"/>
      <c r="EDT103" s="9"/>
      <c r="EDU103" s="9"/>
      <c r="EDV103" s="9"/>
      <c r="EDW103" s="9"/>
      <c r="EDX103" s="9"/>
      <c r="EDY103" s="9"/>
      <c r="EDZ103" s="9"/>
      <c r="EEA103" s="9"/>
      <c r="EEB103" s="9"/>
      <c r="EEC103" s="9"/>
      <c r="EED103" s="9"/>
      <c r="EEE103" s="9"/>
      <c r="EEF103" s="9"/>
      <c r="EEG103" s="9"/>
      <c r="EEH103" s="9"/>
      <c r="EEI103" s="9"/>
      <c r="EEJ103" s="9"/>
      <c r="EEK103" s="9"/>
      <c r="EEL103" s="9"/>
      <c r="EEM103" s="9"/>
      <c r="EEN103" s="9"/>
      <c r="EEO103" s="9"/>
      <c r="EEP103" s="9"/>
      <c r="EEQ103" s="9"/>
      <c r="EER103" s="9"/>
      <c r="EES103" s="9"/>
      <c r="EET103" s="9"/>
      <c r="EEU103" s="9"/>
      <c r="EEV103" s="9"/>
      <c r="EEW103" s="9"/>
      <c r="EEX103" s="9"/>
      <c r="EEY103" s="9"/>
      <c r="EEZ103" s="9"/>
      <c r="EFA103" s="9"/>
      <c r="EFB103" s="9"/>
      <c r="EFC103" s="9"/>
      <c r="EFD103" s="9"/>
      <c r="EFE103" s="9"/>
      <c r="EFF103" s="9"/>
      <c r="EFG103" s="9"/>
      <c r="EFH103" s="9"/>
      <c r="EFI103" s="9"/>
      <c r="EFJ103" s="9"/>
      <c r="EFK103" s="9"/>
      <c r="EFL103" s="9"/>
      <c r="EFM103" s="9"/>
      <c r="EFN103" s="9"/>
      <c r="EFO103" s="9"/>
      <c r="EFP103" s="9"/>
      <c r="EFQ103" s="9"/>
      <c r="EFR103" s="9"/>
      <c r="EFS103" s="9"/>
      <c r="EFT103" s="9"/>
      <c r="EFU103" s="9"/>
      <c r="EFV103" s="9"/>
      <c r="EFW103" s="9"/>
      <c r="EFX103" s="9"/>
      <c r="EFY103" s="9"/>
      <c r="EFZ103" s="9"/>
      <c r="EGA103" s="9"/>
      <c r="EGB103" s="9"/>
      <c r="EGC103" s="9"/>
      <c r="EGD103" s="9"/>
      <c r="EGE103" s="9"/>
      <c r="EGF103" s="9"/>
      <c r="EGG103" s="9"/>
      <c r="EGH103" s="9"/>
      <c r="EGI103" s="9"/>
      <c r="EGJ103" s="9"/>
      <c r="EGK103" s="9"/>
      <c r="EGL103" s="9"/>
      <c r="EGM103" s="9"/>
      <c r="EGN103" s="9"/>
      <c r="EGO103" s="9"/>
      <c r="EGP103" s="9"/>
      <c r="EGQ103" s="9"/>
      <c r="EGR103" s="9"/>
      <c r="EGS103" s="9"/>
      <c r="EGT103" s="9"/>
      <c r="EGU103" s="9"/>
      <c r="EGV103" s="9"/>
      <c r="EGW103" s="9"/>
      <c r="EGX103" s="9"/>
      <c r="EGY103" s="9"/>
      <c r="EGZ103" s="9"/>
      <c r="EHA103" s="9"/>
      <c r="EHB103" s="9"/>
      <c r="EHC103" s="9"/>
      <c r="EHD103" s="9"/>
      <c r="EHE103" s="9"/>
      <c r="EHF103" s="9"/>
      <c r="EHG103" s="9"/>
      <c r="EHH103" s="9"/>
      <c r="EHI103" s="9"/>
      <c r="EHJ103" s="9"/>
      <c r="EHK103" s="9"/>
      <c r="EHL103" s="9"/>
      <c r="EHM103" s="9"/>
      <c r="EHN103" s="9"/>
      <c r="EHO103" s="9"/>
      <c r="EHP103" s="9"/>
      <c r="EHQ103" s="9"/>
      <c r="EHR103" s="9"/>
      <c r="EHS103" s="9"/>
      <c r="EHT103" s="9"/>
      <c r="EHU103" s="9"/>
      <c r="EHV103" s="9"/>
      <c r="EHW103" s="9"/>
      <c r="EHX103" s="9"/>
      <c r="EHY103" s="9"/>
      <c r="EHZ103" s="9"/>
      <c r="EIA103" s="9"/>
      <c r="EIB103" s="9"/>
      <c r="EIC103" s="9"/>
      <c r="EID103" s="9"/>
      <c r="EIE103" s="9"/>
      <c r="EIF103" s="9"/>
      <c r="EIG103" s="9"/>
      <c r="EIH103" s="9"/>
      <c r="EII103" s="9"/>
      <c r="EIJ103" s="9"/>
      <c r="EIK103" s="9"/>
      <c r="EIL103" s="9"/>
      <c r="EIM103" s="9"/>
      <c r="EIN103" s="9"/>
      <c r="EIO103" s="9"/>
      <c r="EIP103" s="9"/>
      <c r="EIQ103" s="9"/>
      <c r="EIR103" s="9"/>
      <c r="EIS103" s="9"/>
      <c r="EIT103" s="9"/>
      <c r="EIU103" s="9"/>
      <c r="EIV103" s="9"/>
      <c r="EIW103" s="9"/>
      <c r="EIX103" s="9"/>
      <c r="EIY103" s="9"/>
      <c r="EIZ103" s="9"/>
      <c r="EJA103" s="9"/>
      <c r="EJB103" s="9"/>
      <c r="EJC103" s="9"/>
      <c r="EJD103" s="9"/>
      <c r="EJE103" s="9"/>
      <c r="EJF103" s="9"/>
      <c r="EJG103" s="9"/>
      <c r="EJH103" s="9"/>
      <c r="EJI103" s="9"/>
      <c r="EJJ103" s="9"/>
      <c r="EJK103" s="9"/>
      <c r="EJL103" s="9"/>
      <c r="EJM103" s="9"/>
      <c r="EJN103" s="9"/>
      <c r="EJO103" s="9"/>
      <c r="EJP103" s="9"/>
      <c r="EJQ103" s="9"/>
      <c r="EJR103" s="9"/>
      <c r="EJS103" s="9"/>
      <c r="EJT103" s="9"/>
      <c r="EJU103" s="9"/>
      <c r="EJV103" s="9"/>
      <c r="EJW103" s="9"/>
      <c r="EJX103" s="9"/>
      <c r="EJY103" s="9"/>
      <c r="EJZ103" s="9"/>
      <c r="EKA103" s="9"/>
      <c r="EKB103" s="9"/>
      <c r="EKC103" s="9"/>
      <c r="EKD103" s="9"/>
      <c r="EKE103" s="9"/>
      <c r="EKF103" s="9"/>
      <c r="EKG103" s="9"/>
      <c r="EKH103" s="9"/>
      <c r="EKI103" s="9"/>
      <c r="EKJ103" s="9"/>
      <c r="EKK103" s="9"/>
      <c r="EKL103" s="9"/>
      <c r="EKM103" s="9"/>
      <c r="EKN103" s="9"/>
      <c r="EKO103" s="9"/>
      <c r="EKP103" s="9"/>
      <c r="EKQ103" s="9"/>
      <c r="EKR103" s="9"/>
      <c r="EKS103" s="9"/>
      <c r="EKT103" s="9"/>
      <c r="EKU103" s="9"/>
      <c r="EKV103" s="9"/>
      <c r="EKW103" s="9"/>
      <c r="EKX103" s="9"/>
      <c r="EKY103" s="9"/>
      <c r="EKZ103" s="9"/>
      <c r="ELA103" s="9"/>
      <c r="ELB103" s="9"/>
      <c r="ELC103" s="9"/>
      <c r="ELD103" s="9"/>
      <c r="ELE103" s="9"/>
      <c r="ELF103" s="9"/>
      <c r="ELG103" s="9"/>
      <c r="ELH103" s="9"/>
      <c r="ELI103" s="9"/>
      <c r="ELJ103" s="9"/>
      <c r="ELK103" s="9"/>
      <c r="ELL103" s="9"/>
      <c r="ELM103" s="9"/>
      <c r="ELN103" s="9"/>
      <c r="ELO103" s="9"/>
      <c r="ELP103" s="9"/>
      <c r="ELQ103" s="9"/>
      <c r="ELR103" s="9"/>
      <c r="ELS103" s="9"/>
      <c r="ELT103" s="9"/>
      <c r="ELU103" s="9"/>
      <c r="ELV103" s="9"/>
      <c r="ELW103" s="9"/>
      <c r="ELX103" s="9"/>
      <c r="ELY103" s="9"/>
      <c r="ELZ103" s="9"/>
      <c r="EMA103" s="9"/>
      <c r="EMB103" s="9"/>
      <c r="EMC103" s="9"/>
      <c r="EMD103" s="9"/>
      <c r="EME103" s="9"/>
      <c r="EMF103" s="9"/>
      <c r="EMG103" s="9"/>
      <c r="EMH103" s="9"/>
      <c r="EMI103" s="9"/>
      <c r="EMJ103" s="9"/>
      <c r="EMK103" s="9"/>
      <c r="EML103" s="9"/>
      <c r="EMM103" s="9"/>
      <c r="EMN103" s="9"/>
      <c r="EMO103" s="9"/>
      <c r="EMP103" s="9"/>
      <c r="EMQ103" s="9"/>
      <c r="EMR103" s="9"/>
      <c r="EMS103" s="9"/>
      <c r="EMT103" s="9"/>
      <c r="EMU103" s="9"/>
      <c r="EMV103" s="9"/>
      <c r="EMW103" s="9"/>
      <c r="EMX103" s="9"/>
      <c r="EMY103" s="9"/>
      <c r="EMZ103" s="9"/>
      <c r="ENA103" s="9"/>
      <c r="ENB103" s="9"/>
      <c r="ENC103" s="9"/>
      <c r="END103" s="9"/>
      <c r="ENE103" s="9"/>
      <c r="ENF103" s="9"/>
      <c r="ENG103" s="9"/>
      <c r="ENH103" s="9"/>
      <c r="ENI103" s="9"/>
      <c r="ENJ103" s="9"/>
      <c r="ENK103" s="9"/>
      <c r="ENL103" s="9"/>
      <c r="ENM103" s="9"/>
      <c r="ENN103" s="9"/>
      <c r="ENO103" s="9"/>
      <c r="ENP103" s="9"/>
      <c r="ENQ103" s="9"/>
      <c r="ENR103" s="9"/>
      <c r="ENS103" s="9"/>
      <c r="ENT103" s="9"/>
      <c r="ENU103" s="9"/>
      <c r="ENV103" s="9"/>
      <c r="ENW103" s="9"/>
      <c r="ENX103" s="9"/>
      <c r="ENY103" s="9"/>
      <c r="ENZ103" s="9"/>
      <c r="EOA103" s="9"/>
      <c r="EOB103" s="9"/>
      <c r="EOC103" s="9"/>
      <c r="EOD103" s="9"/>
      <c r="EOE103" s="9"/>
      <c r="EOF103" s="9"/>
      <c r="EOG103" s="9"/>
      <c r="EOH103" s="9"/>
      <c r="EOI103" s="9"/>
      <c r="EOJ103" s="9"/>
      <c r="EOK103" s="9"/>
      <c r="EOL103" s="9"/>
      <c r="EOM103" s="9"/>
      <c r="EON103" s="9"/>
      <c r="EOO103" s="9"/>
      <c r="EOP103" s="9"/>
      <c r="EOQ103" s="9"/>
      <c r="EOR103" s="9"/>
      <c r="EOS103" s="9"/>
      <c r="EOT103" s="9"/>
      <c r="EOU103" s="9"/>
      <c r="EOV103" s="9"/>
      <c r="EOW103" s="9"/>
      <c r="EOX103" s="9"/>
      <c r="EOY103" s="9"/>
      <c r="EOZ103" s="9"/>
      <c r="EPA103" s="9"/>
      <c r="EPB103" s="9"/>
      <c r="EPC103" s="9"/>
      <c r="EPD103" s="9"/>
      <c r="EPE103" s="9"/>
      <c r="EPF103" s="9"/>
      <c r="EPG103" s="9"/>
      <c r="EPH103" s="9"/>
      <c r="EPI103" s="9"/>
      <c r="EPJ103" s="9"/>
      <c r="EPK103" s="9"/>
      <c r="EPL103" s="9"/>
      <c r="EPM103" s="9"/>
      <c r="EPN103" s="9"/>
      <c r="EPO103" s="9"/>
      <c r="EPP103" s="9"/>
      <c r="EPQ103" s="9"/>
      <c r="EPR103" s="9"/>
      <c r="EPS103" s="9"/>
      <c r="EPT103" s="9"/>
      <c r="EPU103" s="9"/>
      <c r="EPV103" s="9"/>
      <c r="EPW103" s="9"/>
      <c r="EPX103" s="9"/>
      <c r="EPY103" s="9"/>
      <c r="EPZ103" s="9"/>
      <c r="EQA103" s="9"/>
      <c r="EQB103" s="9"/>
      <c r="EQC103" s="9"/>
      <c r="EQD103" s="9"/>
      <c r="EQE103" s="9"/>
      <c r="EQF103" s="9"/>
      <c r="EQG103" s="9"/>
      <c r="EQH103" s="9"/>
      <c r="EQI103" s="9"/>
      <c r="EQJ103" s="9"/>
      <c r="EQK103" s="9"/>
      <c r="EQL103" s="9"/>
      <c r="EQM103" s="9"/>
      <c r="EQN103" s="9"/>
      <c r="EQO103" s="9"/>
      <c r="EQP103" s="9"/>
      <c r="EQQ103" s="9"/>
      <c r="EQR103" s="9"/>
      <c r="EQS103" s="9"/>
      <c r="EQT103" s="9"/>
      <c r="EQU103" s="9"/>
      <c r="EQV103" s="9"/>
      <c r="EQW103" s="9"/>
      <c r="EQX103" s="9"/>
      <c r="EQY103" s="9"/>
      <c r="EQZ103" s="9"/>
      <c r="ERA103" s="9"/>
      <c r="ERB103" s="9"/>
      <c r="ERC103" s="9"/>
      <c r="ERD103" s="9"/>
      <c r="ERE103" s="9"/>
      <c r="ERF103" s="9"/>
      <c r="ERG103" s="9"/>
      <c r="ERH103" s="9"/>
      <c r="ERI103" s="9"/>
      <c r="ERJ103" s="9"/>
      <c r="ERK103" s="9"/>
      <c r="ERL103" s="9"/>
      <c r="ERM103" s="9"/>
      <c r="ERN103" s="9"/>
      <c r="ERO103" s="9"/>
      <c r="ERP103" s="9"/>
      <c r="ERQ103" s="9"/>
      <c r="ERR103" s="9"/>
      <c r="ERS103" s="9"/>
      <c r="ERT103" s="9"/>
      <c r="ERU103" s="9"/>
      <c r="ERV103" s="9"/>
      <c r="ERW103" s="9"/>
      <c r="ERX103" s="9"/>
      <c r="ERY103" s="9"/>
      <c r="ERZ103" s="9"/>
      <c r="ESA103" s="9"/>
      <c r="ESB103" s="9"/>
      <c r="ESC103" s="9"/>
      <c r="ESD103" s="9"/>
      <c r="ESE103" s="9"/>
      <c r="ESF103" s="9"/>
      <c r="ESG103" s="9"/>
      <c r="ESH103" s="9"/>
      <c r="ESI103" s="9"/>
      <c r="ESJ103" s="9"/>
      <c r="ESK103" s="9"/>
      <c r="ESL103" s="9"/>
      <c r="ESM103" s="9"/>
      <c r="ESN103" s="9"/>
      <c r="ESO103" s="9"/>
      <c r="ESP103" s="9"/>
      <c r="ESQ103" s="9"/>
      <c r="ESR103" s="9"/>
      <c r="ESS103" s="9"/>
      <c r="EST103" s="9"/>
      <c r="ESU103" s="9"/>
      <c r="ESV103" s="9"/>
      <c r="ESW103" s="9"/>
      <c r="ESX103" s="9"/>
      <c r="ESY103" s="9"/>
      <c r="ESZ103" s="9"/>
      <c r="ETA103" s="9"/>
      <c r="ETB103" s="9"/>
      <c r="ETC103" s="9"/>
      <c r="ETD103" s="9"/>
      <c r="ETE103" s="9"/>
      <c r="ETF103" s="9"/>
      <c r="ETG103" s="9"/>
      <c r="ETH103" s="9"/>
      <c r="ETI103" s="9"/>
      <c r="ETJ103" s="9"/>
      <c r="ETK103" s="9"/>
      <c r="ETL103" s="9"/>
      <c r="ETM103" s="9"/>
      <c r="ETN103" s="9"/>
      <c r="ETO103" s="9"/>
      <c r="ETP103" s="9"/>
      <c r="ETQ103" s="9"/>
      <c r="ETR103" s="9"/>
      <c r="ETS103" s="9"/>
      <c r="ETT103" s="9"/>
      <c r="ETU103" s="9"/>
      <c r="ETV103" s="9"/>
      <c r="ETW103" s="9"/>
      <c r="ETX103" s="9"/>
      <c r="ETY103" s="9"/>
      <c r="ETZ103" s="9"/>
      <c r="EUA103" s="9"/>
      <c r="EUB103" s="9"/>
      <c r="EUC103" s="9"/>
      <c r="EUD103" s="9"/>
      <c r="EUE103" s="9"/>
      <c r="EUF103" s="9"/>
      <c r="EUG103" s="9"/>
      <c r="EUH103" s="9"/>
      <c r="EUI103" s="9"/>
      <c r="EUJ103" s="9"/>
      <c r="EUK103" s="9"/>
      <c r="EUL103" s="9"/>
      <c r="EUM103" s="9"/>
      <c r="EUN103" s="9"/>
      <c r="EUO103" s="9"/>
      <c r="EUP103" s="9"/>
      <c r="EUQ103" s="9"/>
      <c r="EUR103" s="9"/>
      <c r="EUS103" s="9"/>
      <c r="EUT103" s="9"/>
      <c r="EUU103" s="9"/>
      <c r="EUV103" s="9"/>
      <c r="EUW103" s="9"/>
      <c r="EUX103" s="9"/>
      <c r="EUY103" s="9"/>
      <c r="EUZ103" s="9"/>
      <c r="EVA103" s="9"/>
      <c r="EVB103" s="9"/>
      <c r="EVC103" s="9"/>
      <c r="EVD103" s="9"/>
      <c r="EVE103" s="9"/>
      <c r="EVF103" s="9"/>
      <c r="EVG103" s="9"/>
      <c r="EVH103" s="9"/>
      <c r="EVI103" s="9"/>
      <c r="EVJ103" s="9"/>
      <c r="EVK103" s="9"/>
      <c r="EVL103" s="9"/>
      <c r="EVM103" s="9"/>
      <c r="EVN103" s="9"/>
      <c r="EVO103" s="9"/>
      <c r="EVP103" s="9"/>
      <c r="EVQ103" s="9"/>
      <c r="EVR103" s="9"/>
      <c r="EVS103" s="9"/>
      <c r="EVT103" s="9"/>
      <c r="EVU103" s="9"/>
      <c r="EVV103" s="9"/>
      <c r="EVW103" s="9"/>
      <c r="EVX103" s="9"/>
      <c r="EVY103" s="9"/>
      <c r="EVZ103" s="9"/>
      <c r="EWA103" s="9"/>
      <c r="EWB103" s="9"/>
      <c r="EWC103" s="9"/>
      <c r="EWD103" s="9"/>
      <c r="EWE103" s="9"/>
      <c r="EWF103" s="9"/>
      <c r="EWG103" s="9"/>
      <c r="EWH103" s="9"/>
      <c r="EWI103" s="9"/>
      <c r="EWJ103" s="9"/>
      <c r="EWK103" s="9"/>
      <c r="EWL103" s="9"/>
      <c r="EWM103" s="9"/>
      <c r="EWN103" s="9"/>
      <c r="EWO103" s="9"/>
      <c r="EWP103" s="9"/>
      <c r="EWQ103" s="9"/>
      <c r="EWR103" s="9"/>
      <c r="EWS103" s="9"/>
      <c r="EWT103" s="9"/>
      <c r="EWU103" s="9"/>
      <c r="EWV103" s="9"/>
      <c r="EWW103" s="9"/>
      <c r="EWX103" s="9"/>
      <c r="EWY103" s="9"/>
      <c r="EWZ103" s="9"/>
      <c r="EXA103" s="9"/>
      <c r="EXB103" s="9"/>
      <c r="EXC103" s="9"/>
      <c r="EXD103" s="9"/>
      <c r="EXE103" s="9"/>
      <c r="EXF103" s="9"/>
      <c r="EXG103" s="9"/>
      <c r="EXH103" s="9"/>
      <c r="EXI103" s="9"/>
      <c r="EXJ103" s="9"/>
      <c r="EXK103" s="9"/>
      <c r="EXL103" s="9"/>
      <c r="EXM103" s="9"/>
      <c r="EXN103" s="9"/>
      <c r="EXO103" s="9"/>
      <c r="EXP103" s="9"/>
      <c r="EXQ103" s="9"/>
      <c r="EXR103" s="9"/>
      <c r="EXS103" s="9"/>
      <c r="EXT103" s="9"/>
      <c r="EXU103" s="9"/>
      <c r="EXV103" s="9"/>
      <c r="EXW103" s="9"/>
      <c r="EXX103" s="9"/>
      <c r="EXY103" s="9"/>
      <c r="EXZ103" s="9"/>
      <c r="EYA103" s="9"/>
      <c r="EYB103" s="9"/>
      <c r="EYC103" s="9"/>
      <c r="EYD103" s="9"/>
      <c r="EYE103" s="9"/>
      <c r="EYF103" s="9"/>
      <c r="EYG103" s="9"/>
      <c r="EYH103" s="9"/>
      <c r="EYI103" s="9"/>
      <c r="EYJ103" s="9"/>
      <c r="EYK103" s="9"/>
      <c r="EYL103" s="9"/>
      <c r="EYM103" s="9"/>
      <c r="EYN103" s="9"/>
      <c r="EYO103" s="9"/>
      <c r="EYP103" s="9"/>
      <c r="EYQ103" s="9"/>
      <c r="EYR103" s="9"/>
      <c r="EYS103" s="9"/>
      <c r="EYT103" s="9"/>
      <c r="EYU103" s="9"/>
      <c r="EYV103" s="9"/>
      <c r="EYW103" s="9"/>
      <c r="EYX103" s="9"/>
      <c r="EYY103" s="9"/>
      <c r="EYZ103" s="9"/>
      <c r="EZA103" s="9"/>
      <c r="EZB103" s="9"/>
      <c r="EZC103" s="9"/>
      <c r="EZD103" s="9"/>
      <c r="EZE103" s="9"/>
      <c r="EZF103" s="9"/>
      <c r="EZG103" s="9"/>
      <c r="EZH103" s="9"/>
      <c r="EZI103" s="9"/>
      <c r="EZJ103" s="9"/>
      <c r="EZK103" s="9"/>
      <c r="EZL103" s="9"/>
      <c r="EZM103" s="9"/>
      <c r="EZN103" s="9"/>
      <c r="EZO103" s="9"/>
      <c r="EZP103" s="9"/>
      <c r="EZQ103" s="9"/>
      <c r="EZR103" s="9"/>
      <c r="EZS103" s="9"/>
      <c r="EZT103" s="9"/>
      <c r="EZU103" s="9"/>
      <c r="EZV103" s="9"/>
      <c r="EZW103" s="9"/>
      <c r="EZX103" s="9"/>
      <c r="EZY103" s="9"/>
      <c r="EZZ103" s="9"/>
      <c r="FAA103" s="9"/>
      <c r="FAB103" s="9"/>
      <c r="FAC103" s="9"/>
      <c r="FAD103" s="9"/>
      <c r="FAE103" s="9"/>
      <c r="FAF103" s="9"/>
      <c r="FAG103" s="9"/>
      <c r="FAH103" s="9"/>
      <c r="FAI103" s="9"/>
      <c r="FAJ103" s="9"/>
      <c r="FAK103" s="9"/>
      <c r="FAL103" s="9"/>
      <c r="FAM103" s="9"/>
      <c r="FAN103" s="9"/>
      <c r="FAO103" s="9"/>
      <c r="FAP103" s="9"/>
      <c r="FAQ103" s="9"/>
      <c r="FAR103" s="9"/>
      <c r="FAS103" s="9"/>
      <c r="FAT103" s="9"/>
      <c r="FAU103" s="9"/>
      <c r="FAV103" s="9"/>
      <c r="FAW103" s="9"/>
      <c r="FAX103" s="9"/>
      <c r="FAY103" s="9"/>
      <c r="FAZ103" s="9"/>
      <c r="FBA103" s="9"/>
      <c r="FBB103" s="9"/>
      <c r="FBC103" s="9"/>
      <c r="FBD103" s="9"/>
      <c r="FBE103" s="9"/>
      <c r="FBF103" s="9"/>
      <c r="FBG103" s="9"/>
      <c r="FBH103" s="9"/>
      <c r="FBI103" s="9"/>
      <c r="FBJ103" s="9"/>
      <c r="FBK103" s="9"/>
      <c r="FBL103" s="9"/>
      <c r="FBM103" s="9"/>
      <c r="FBN103" s="9"/>
      <c r="FBO103" s="9"/>
      <c r="FBP103" s="9"/>
      <c r="FBQ103" s="9"/>
      <c r="FBR103" s="9"/>
      <c r="FBS103" s="9"/>
      <c r="FBT103" s="9"/>
      <c r="FBU103" s="9"/>
      <c r="FBV103" s="9"/>
      <c r="FBW103" s="9"/>
      <c r="FBX103" s="9"/>
      <c r="FBY103" s="9"/>
      <c r="FBZ103" s="9"/>
      <c r="FCA103" s="9"/>
      <c r="FCB103" s="9"/>
      <c r="FCC103" s="9"/>
      <c r="FCD103" s="9"/>
      <c r="FCE103" s="9"/>
      <c r="FCF103" s="9"/>
      <c r="FCG103" s="9"/>
      <c r="FCH103" s="9"/>
      <c r="FCI103" s="9"/>
      <c r="FCJ103" s="9"/>
      <c r="FCK103" s="9"/>
      <c r="FCL103" s="9"/>
      <c r="FCM103" s="9"/>
      <c r="FCN103" s="9"/>
      <c r="FCO103" s="9"/>
      <c r="FCP103" s="9"/>
      <c r="FCQ103" s="9"/>
      <c r="FCR103" s="9"/>
      <c r="FCS103" s="9"/>
      <c r="FCT103" s="9"/>
      <c r="FCU103" s="9"/>
      <c r="FCV103" s="9"/>
      <c r="FCW103" s="9"/>
      <c r="FCX103" s="9"/>
      <c r="FCY103" s="9"/>
      <c r="FCZ103" s="9"/>
      <c r="FDA103" s="9"/>
      <c r="FDB103" s="9"/>
      <c r="FDC103" s="9"/>
      <c r="FDD103" s="9"/>
      <c r="FDE103" s="9"/>
      <c r="FDF103" s="9"/>
      <c r="FDG103" s="9"/>
      <c r="FDH103" s="9"/>
      <c r="FDI103" s="9"/>
      <c r="FDJ103" s="9"/>
      <c r="FDK103" s="9"/>
      <c r="FDL103" s="9"/>
      <c r="FDM103" s="9"/>
      <c r="FDN103" s="9"/>
      <c r="FDO103" s="9"/>
      <c r="FDP103" s="9"/>
      <c r="FDQ103" s="9"/>
      <c r="FDR103" s="9"/>
      <c r="FDS103" s="9"/>
      <c r="FDT103" s="9"/>
      <c r="FDU103" s="9"/>
      <c r="FDV103" s="9"/>
      <c r="FDW103" s="9"/>
      <c r="FDX103" s="9"/>
      <c r="FDY103" s="9"/>
      <c r="FDZ103" s="9"/>
      <c r="FEA103" s="9"/>
      <c r="FEB103" s="9"/>
      <c r="FEC103" s="9"/>
      <c r="FED103" s="9"/>
      <c r="FEE103" s="9"/>
      <c r="FEF103" s="9"/>
      <c r="FEG103" s="9"/>
      <c r="FEH103" s="9"/>
      <c r="FEI103" s="9"/>
      <c r="FEJ103" s="9"/>
      <c r="FEK103" s="9"/>
      <c r="FEL103" s="9"/>
      <c r="FEM103" s="9"/>
      <c r="FEN103" s="9"/>
      <c r="FEO103" s="9"/>
      <c r="FEP103" s="9"/>
      <c r="FEQ103" s="9"/>
      <c r="FER103" s="9"/>
      <c r="FES103" s="9"/>
      <c r="FET103" s="9"/>
      <c r="FEU103" s="9"/>
      <c r="FEV103" s="9"/>
      <c r="FEW103" s="9"/>
      <c r="FEX103" s="9"/>
      <c r="FEY103" s="9"/>
      <c r="FEZ103" s="9"/>
      <c r="FFA103" s="9"/>
      <c r="FFB103" s="9"/>
      <c r="FFC103" s="9"/>
      <c r="FFD103" s="9"/>
      <c r="FFE103" s="9"/>
      <c r="FFF103" s="9"/>
      <c r="FFG103" s="9"/>
      <c r="FFH103" s="9"/>
      <c r="FFI103" s="9"/>
      <c r="FFJ103" s="9"/>
      <c r="FFK103" s="9"/>
      <c r="FFL103" s="9"/>
      <c r="FFM103" s="9"/>
      <c r="FFN103" s="9"/>
      <c r="FFO103" s="9"/>
      <c r="FFP103" s="9"/>
      <c r="FFQ103" s="9"/>
      <c r="FFR103" s="9"/>
      <c r="FFS103" s="9"/>
      <c r="FFT103" s="9"/>
      <c r="FFU103" s="9"/>
      <c r="FFV103" s="9"/>
      <c r="FFW103" s="9"/>
      <c r="FFX103" s="9"/>
      <c r="FFY103" s="9"/>
      <c r="FFZ103" s="9"/>
      <c r="FGA103" s="9"/>
      <c r="FGB103" s="9"/>
      <c r="FGC103" s="9"/>
      <c r="FGD103" s="9"/>
      <c r="FGE103" s="9"/>
      <c r="FGF103" s="9"/>
      <c r="FGG103" s="9"/>
      <c r="FGH103" s="9"/>
      <c r="FGI103" s="9"/>
      <c r="FGJ103" s="9"/>
      <c r="FGK103" s="9"/>
      <c r="FGL103" s="9"/>
      <c r="FGM103" s="9"/>
      <c r="FGN103" s="9"/>
      <c r="FGO103" s="9"/>
      <c r="FGP103" s="9"/>
      <c r="FGQ103" s="9"/>
      <c r="FGR103" s="9"/>
      <c r="FGS103" s="9"/>
      <c r="FGT103" s="9"/>
      <c r="FGU103" s="9"/>
      <c r="FGV103" s="9"/>
      <c r="FGW103" s="9"/>
      <c r="FGX103" s="9"/>
      <c r="FGY103" s="9"/>
      <c r="FGZ103" s="9"/>
      <c r="FHA103" s="9"/>
      <c r="FHB103" s="9"/>
      <c r="FHC103" s="9"/>
      <c r="FHD103" s="9"/>
      <c r="FHE103" s="9"/>
      <c r="FHF103" s="9"/>
      <c r="FHG103" s="9"/>
      <c r="FHH103" s="9"/>
      <c r="FHI103" s="9"/>
      <c r="FHJ103" s="9"/>
      <c r="FHK103" s="9"/>
      <c r="FHL103" s="9"/>
      <c r="FHM103" s="9"/>
      <c r="FHN103" s="9"/>
      <c r="FHO103" s="9"/>
      <c r="FHP103" s="9"/>
      <c r="FHQ103" s="9"/>
      <c r="FHR103" s="9"/>
      <c r="FHS103" s="9"/>
      <c r="FHT103" s="9"/>
      <c r="FHU103" s="9"/>
      <c r="FHV103" s="9"/>
      <c r="FHW103" s="9"/>
      <c r="FHX103" s="9"/>
      <c r="FHY103" s="9"/>
      <c r="FHZ103" s="9"/>
      <c r="FIA103" s="9"/>
      <c r="FIB103" s="9"/>
      <c r="FIC103" s="9"/>
      <c r="FID103" s="9"/>
      <c r="FIE103" s="9"/>
      <c r="FIF103" s="9"/>
      <c r="FIG103" s="9"/>
      <c r="FIH103" s="9"/>
      <c r="FII103" s="9"/>
      <c r="FIJ103" s="9"/>
      <c r="FIK103" s="9"/>
      <c r="FIL103" s="9"/>
      <c r="FIM103" s="9"/>
      <c r="FIN103" s="9"/>
      <c r="FIO103" s="9"/>
      <c r="FIP103" s="9"/>
      <c r="FIQ103" s="9"/>
      <c r="FIR103" s="9"/>
      <c r="FIS103" s="9"/>
      <c r="FIT103" s="9"/>
      <c r="FIU103" s="9"/>
      <c r="FIV103" s="9"/>
      <c r="FIW103" s="9"/>
      <c r="FIX103" s="9"/>
      <c r="FIY103" s="9"/>
      <c r="FIZ103" s="9"/>
      <c r="FJA103" s="9"/>
      <c r="FJB103" s="9"/>
      <c r="FJC103" s="9"/>
      <c r="FJD103" s="9"/>
      <c r="FJE103" s="9"/>
      <c r="FJF103" s="9"/>
      <c r="FJG103" s="9"/>
      <c r="FJH103" s="9"/>
      <c r="FJI103" s="9"/>
      <c r="FJJ103" s="9"/>
      <c r="FJK103" s="9"/>
      <c r="FJL103" s="9"/>
      <c r="FJM103" s="9"/>
      <c r="FJN103" s="9"/>
      <c r="FJO103" s="9"/>
      <c r="FJP103" s="9"/>
      <c r="FJQ103" s="9"/>
      <c r="FJR103" s="9"/>
      <c r="FJS103" s="9"/>
      <c r="FJT103" s="9"/>
      <c r="FJU103" s="9"/>
      <c r="FJV103" s="9"/>
      <c r="FJW103" s="9"/>
      <c r="FJX103" s="9"/>
      <c r="FJY103" s="9"/>
      <c r="FJZ103" s="9"/>
      <c r="FKA103" s="9"/>
      <c r="FKB103" s="9"/>
      <c r="FKC103" s="9"/>
      <c r="FKD103" s="9"/>
      <c r="FKE103" s="9"/>
      <c r="FKF103" s="9"/>
      <c r="FKG103" s="9"/>
      <c r="FKH103" s="9"/>
      <c r="FKI103" s="9"/>
      <c r="FKJ103" s="9"/>
      <c r="FKK103" s="9"/>
      <c r="FKL103" s="9"/>
      <c r="FKM103" s="9"/>
      <c r="FKN103" s="9"/>
      <c r="FKO103" s="9"/>
      <c r="FKP103" s="9"/>
      <c r="FKQ103" s="9"/>
      <c r="FKR103" s="9"/>
      <c r="FKS103" s="9"/>
      <c r="FKT103" s="9"/>
      <c r="FKU103" s="9"/>
      <c r="FKV103" s="9"/>
      <c r="FKW103" s="9"/>
      <c r="FKX103" s="9"/>
      <c r="FKY103" s="9"/>
      <c r="FKZ103" s="9"/>
      <c r="FLA103" s="9"/>
      <c r="FLB103" s="9"/>
      <c r="FLC103" s="9"/>
      <c r="FLD103" s="9"/>
      <c r="FLE103" s="9"/>
      <c r="FLF103" s="9"/>
      <c r="FLG103" s="9"/>
      <c r="FLH103" s="9"/>
      <c r="FLI103" s="9"/>
      <c r="FLJ103" s="9"/>
      <c r="FLK103" s="9"/>
      <c r="FLL103" s="9"/>
      <c r="FLM103" s="9"/>
      <c r="FLN103" s="9"/>
      <c r="FLO103" s="9"/>
      <c r="FLP103" s="9"/>
      <c r="FLQ103" s="9"/>
      <c r="FLR103" s="9"/>
      <c r="FLS103" s="9"/>
      <c r="FLT103" s="9"/>
      <c r="FLU103" s="9"/>
      <c r="FLV103" s="9"/>
      <c r="FLW103" s="9"/>
      <c r="FLX103" s="9"/>
      <c r="FLY103" s="9"/>
      <c r="FLZ103" s="9"/>
      <c r="FMA103" s="9"/>
      <c r="FMB103" s="9"/>
      <c r="FMC103" s="9"/>
      <c r="FMD103" s="9"/>
      <c r="FME103" s="9"/>
      <c r="FMF103" s="9"/>
      <c r="FMG103" s="9"/>
      <c r="FMH103" s="9"/>
      <c r="FMI103" s="9"/>
      <c r="FMJ103" s="9"/>
      <c r="FMK103" s="9"/>
      <c r="FML103" s="9"/>
      <c r="FMM103" s="9"/>
      <c r="FMN103" s="9"/>
      <c r="FMO103" s="9"/>
      <c r="FMP103" s="9"/>
      <c r="FMQ103" s="9"/>
      <c r="FMR103" s="9"/>
      <c r="FMS103" s="9"/>
      <c r="FMT103" s="9"/>
      <c r="FMU103" s="9"/>
      <c r="FMV103" s="9"/>
      <c r="FMW103" s="9"/>
      <c r="FMX103" s="9"/>
      <c r="FMY103" s="9"/>
      <c r="FMZ103" s="9"/>
      <c r="FNA103" s="9"/>
      <c r="FNB103" s="9"/>
      <c r="FNC103" s="9"/>
      <c r="FND103" s="9"/>
      <c r="FNE103" s="9"/>
      <c r="FNF103" s="9"/>
      <c r="FNG103" s="9"/>
      <c r="FNH103" s="9"/>
      <c r="FNI103" s="9"/>
      <c r="FNJ103" s="9"/>
      <c r="FNK103" s="9"/>
      <c r="FNL103" s="9"/>
      <c r="FNM103" s="9"/>
      <c r="FNN103" s="9"/>
      <c r="FNO103" s="9"/>
      <c r="FNP103" s="9"/>
      <c r="FNQ103" s="9"/>
      <c r="FNR103" s="9"/>
      <c r="FNS103" s="9"/>
      <c r="FNT103" s="9"/>
      <c r="FNU103" s="9"/>
      <c r="FNV103" s="9"/>
      <c r="FNW103" s="9"/>
      <c r="FNX103" s="9"/>
      <c r="FNY103" s="9"/>
      <c r="FNZ103" s="9"/>
      <c r="FOA103" s="9"/>
      <c r="FOB103" s="9"/>
      <c r="FOC103" s="9"/>
      <c r="FOD103" s="9"/>
      <c r="FOE103" s="9"/>
      <c r="FOF103" s="9"/>
      <c r="FOG103" s="9"/>
      <c r="FOH103" s="9"/>
      <c r="FOI103" s="9"/>
      <c r="FOJ103" s="9"/>
      <c r="FOK103" s="9"/>
      <c r="FOL103" s="9"/>
      <c r="FOM103" s="9"/>
      <c r="FON103" s="9"/>
      <c r="FOO103" s="9"/>
      <c r="FOP103" s="9"/>
      <c r="FOQ103" s="9"/>
      <c r="FOR103" s="9"/>
      <c r="FOS103" s="9"/>
      <c r="FOT103" s="9"/>
      <c r="FOU103" s="9"/>
      <c r="FOV103" s="9"/>
      <c r="FOW103" s="9"/>
      <c r="FOX103" s="9"/>
      <c r="FOY103" s="9"/>
      <c r="FOZ103" s="9"/>
      <c r="FPA103" s="9"/>
      <c r="FPB103" s="9"/>
      <c r="FPC103" s="9"/>
      <c r="FPD103" s="9"/>
      <c r="FPE103" s="9"/>
      <c r="FPF103" s="9"/>
      <c r="FPG103" s="9"/>
      <c r="FPH103" s="9"/>
      <c r="FPI103" s="9"/>
      <c r="FPJ103" s="9"/>
      <c r="FPK103" s="9"/>
      <c r="FPL103" s="9"/>
      <c r="FPM103" s="9"/>
      <c r="FPN103" s="9"/>
      <c r="FPO103" s="9"/>
      <c r="FPP103" s="9"/>
      <c r="FPQ103" s="9"/>
      <c r="FPR103" s="9"/>
      <c r="FPS103" s="9"/>
      <c r="FPT103" s="9"/>
      <c r="FPU103" s="9"/>
      <c r="FPV103" s="9"/>
      <c r="FPW103" s="9"/>
      <c r="FPX103" s="9"/>
      <c r="FPY103" s="9"/>
      <c r="FPZ103" s="9"/>
      <c r="FQA103" s="9"/>
      <c r="FQB103" s="9"/>
      <c r="FQC103" s="9"/>
      <c r="FQD103" s="9"/>
      <c r="FQE103" s="9"/>
      <c r="FQF103" s="9"/>
      <c r="FQG103" s="9"/>
      <c r="FQH103" s="9"/>
      <c r="FQI103" s="9"/>
      <c r="FQJ103" s="9"/>
      <c r="FQK103" s="9"/>
      <c r="FQL103" s="9"/>
      <c r="FQM103" s="9"/>
      <c r="FQN103" s="9"/>
      <c r="FQO103" s="9"/>
      <c r="FQP103" s="9"/>
      <c r="FQQ103" s="9"/>
      <c r="FQR103" s="9"/>
      <c r="FQS103" s="9"/>
      <c r="FQT103" s="9"/>
      <c r="FQU103" s="9"/>
      <c r="FQV103" s="9"/>
      <c r="FQW103" s="9"/>
      <c r="FQX103" s="9"/>
      <c r="FQY103" s="9"/>
      <c r="FQZ103" s="9"/>
      <c r="FRA103" s="9"/>
      <c r="FRB103" s="9"/>
      <c r="FRC103" s="9"/>
      <c r="FRD103" s="9"/>
      <c r="FRE103" s="9"/>
      <c r="FRF103" s="9"/>
      <c r="FRG103" s="9"/>
      <c r="FRH103" s="9"/>
      <c r="FRI103" s="9"/>
      <c r="FRJ103" s="9"/>
      <c r="FRK103" s="9"/>
      <c r="FRL103" s="9"/>
      <c r="FRM103" s="9"/>
      <c r="FRN103" s="9"/>
      <c r="FRO103" s="9"/>
      <c r="FRP103" s="9"/>
      <c r="FRQ103" s="9"/>
      <c r="FRR103" s="9"/>
      <c r="FRS103" s="9"/>
      <c r="FRT103" s="9"/>
      <c r="FRU103" s="9"/>
      <c r="FRV103" s="9"/>
      <c r="FRW103" s="9"/>
      <c r="FRX103" s="9"/>
      <c r="FRY103" s="9"/>
      <c r="FRZ103" s="9"/>
      <c r="FSA103" s="9"/>
      <c r="FSB103" s="9"/>
      <c r="FSC103" s="9"/>
      <c r="FSD103" s="9"/>
      <c r="FSE103" s="9"/>
      <c r="FSF103" s="9"/>
      <c r="FSG103" s="9"/>
      <c r="FSH103" s="9"/>
      <c r="FSI103" s="9"/>
      <c r="FSJ103" s="9"/>
      <c r="FSK103" s="9"/>
      <c r="FSL103" s="9"/>
      <c r="FSM103" s="9"/>
      <c r="FSN103" s="9"/>
      <c r="FSO103" s="9"/>
      <c r="FSP103" s="9"/>
      <c r="FSQ103" s="9"/>
      <c r="FSR103" s="9"/>
      <c r="FSS103" s="9"/>
      <c r="FST103" s="9"/>
      <c r="FSU103" s="9"/>
      <c r="FSV103" s="9"/>
      <c r="FSW103" s="9"/>
      <c r="FSX103" s="9"/>
      <c r="FSY103" s="9"/>
      <c r="FSZ103" s="9"/>
      <c r="FTA103" s="9"/>
      <c r="FTB103" s="9"/>
      <c r="FTC103" s="9"/>
      <c r="FTD103" s="9"/>
      <c r="FTE103" s="9"/>
      <c r="FTF103" s="9"/>
      <c r="FTG103" s="9"/>
      <c r="FTH103" s="9"/>
      <c r="FTI103" s="9"/>
      <c r="FTJ103" s="9"/>
      <c r="FTK103" s="9"/>
      <c r="FTL103" s="9"/>
      <c r="FTM103" s="9"/>
      <c r="FTN103" s="9"/>
      <c r="FTO103" s="9"/>
      <c r="FTP103" s="9"/>
      <c r="FTQ103" s="9"/>
      <c r="FTR103" s="9"/>
      <c r="FTS103" s="9"/>
      <c r="FTT103" s="9"/>
      <c r="FTU103" s="9"/>
      <c r="FTV103" s="9"/>
      <c r="FTW103" s="9"/>
      <c r="FTX103" s="9"/>
      <c r="FTY103" s="9"/>
      <c r="FTZ103" s="9"/>
      <c r="FUA103" s="9"/>
      <c r="FUB103" s="9"/>
      <c r="FUC103" s="9"/>
      <c r="FUD103" s="9"/>
      <c r="FUE103" s="9"/>
      <c r="FUF103" s="9"/>
      <c r="FUG103" s="9"/>
      <c r="FUH103" s="9"/>
      <c r="FUI103" s="9"/>
      <c r="FUJ103" s="9"/>
      <c r="FUK103" s="9"/>
      <c r="FUL103" s="9"/>
      <c r="FUM103" s="9"/>
      <c r="FUN103" s="9"/>
      <c r="FUO103" s="9"/>
      <c r="FUP103" s="9"/>
      <c r="FUQ103" s="9"/>
      <c r="FUR103" s="9"/>
      <c r="FUS103" s="9"/>
      <c r="FUT103" s="9"/>
      <c r="FUU103" s="9"/>
      <c r="FUV103" s="9"/>
      <c r="FUW103" s="9"/>
      <c r="FUX103" s="9"/>
      <c r="FUY103" s="9"/>
      <c r="FUZ103" s="9"/>
      <c r="FVA103" s="9"/>
      <c r="FVB103" s="9"/>
      <c r="FVC103" s="9"/>
      <c r="FVD103" s="9"/>
      <c r="FVE103" s="9"/>
      <c r="FVF103" s="9"/>
      <c r="FVG103" s="9"/>
      <c r="FVH103" s="9"/>
      <c r="FVI103" s="9"/>
      <c r="FVJ103" s="9"/>
      <c r="FVK103" s="9"/>
      <c r="FVL103" s="9"/>
      <c r="FVM103" s="9"/>
      <c r="FVN103" s="9"/>
      <c r="FVO103" s="9"/>
      <c r="FVP103" s="9"/>
      <c r="FVQ103" s="9"/>
      <c r="FVR103" s="9"/>
      <c r="FVS103" s="9"/>
      <c r="FVT103" s="9"/>
      <c r="FVU103" s="9"/>
      <c r="FVV103" s="9"/>
      <c r="FVW103" s="9"/>
      <c r="FVX103" s="9"/>
      <c r="FVY103" s="9"/>
      <c r="FVZ103" s="9"/>
      <c r="FWA103" s="9"/>
      <c r="FWB103" s="9"/>
      <c r="FWC103" s="9"/>
      <c r="FWD103" s="9"/>
      <c r="FWE103" s="9"/>
      <c r="FWF103" s="9"/>
      <c r="FWG103" s="9"/>
      <c r="FWH103" s="9"/>
      <c r="FWI103" s="9"/>
      <c r="FWJ103" s="9"/>
      <c r="FWK103" s="9"/>
      <c r="FWL103" s="9"/>
      <c r="FWM103" s="9"/>
      <c r="FWN103" s="9"/>
      <c r="FWO103" s="9"/>
      <c r="FWP103" s="9"/>
      <c r="FWQ103" s="9"/>
      <c r="FWR103" s="9"/>
      <c r="FWS103" s="9"/>
      <c r="FWT103" s="9"/>
      <c r="FWU103" s="9"/>
      <c r="FWV103" s="9"/>
      <c r="FWW103" s="9"/>
      <c r="FWX103" s="9"/>
      <c r="FWY103" s="9"/>
      <c r="FWZ103" s="9"/>
      <c r="FXA103" s="9"/>
      <c r="FXB103" s="9"/>
      <c r="FXC103" s="9"/>
      <c r="FXD103" s="9"/>
      <c r="FXE103" s="9"/>
      <c r="FXF103" s="9"/>
      <c r="FXG103" s="9"/>
      <c r="FXH103" s="9"/>
      <c r="FXI103" s="9"/>
      <c r="FXJ103" s="9"/>
      <c r="FXK103" s="9"/>
      <c r="FXL103" s="9"/>
      <c r="FXM103" s="9"/>
      <c r="FXN103" s="9"/>
      <c r="FXO103" s="9"/>
      <c r="FXP103" s="9"/>
      <c r="FXQ103" s="9"/>
      <c r="FXR103" s="9"/>
      <c r="FXS103" s="9"/>
      <c r="FXT103" s="9"/>
      <c r="FXU103" s="9"/>
      <c r="FXV103" s="9"/>
      <c r="FXW103" s="9"/>
      <c r="FXX103" s="9"/>
      <c r="FXY103" s="9"/>
      <c r="FXZ103" s="9"/>
      <c r="FYA103" s="9"/>
      <c r="FYB103" s="9"/>
      <c r="FYC103" s="9"/>
      <c r="FYD103" s="9"/>
      <c r="FYE103" s="9"/>
      <c r="FYF103" s="9"/>
      <c r="FYG103" s="9"/>
      <c r="FYH103" s="9"/>
      <c r="FYI103" s="9"/>
      <c r="FYJ103" s="9"/>
      <c r="FYK103" s="9"/>
      <c r="FYL103" s="9"/>
      <c r="FYM103" s="9"/>
      <c r="FYN103" s="9"/>
      <c r="FYO103" s="9"/>
      <c r="FYP103" s="9"/>
      <c r="FYQ103" s="9"/>
      <c r="FYR103" s="9"/>
      <c r="FYS103" s="9"/>
      <c r="FYT103" s="9"/>
      <c r="FYU103" s="9"/>
      <c r="FYV103" s="9"/>
      <c r="FYW103" s="9"/>
      <c r="FYX103" s="9"/>
      <c r="FYY103" s="9"/>
      <c r="FYZ103" s="9"/>
      <c r="FZA103" s="9"/>
      <c r="FZB103" s="9"/>
      <c r="FZC103" s="9"/>
      <c r="FZD103" s="9"/>
      <c r="FZE103" s="9"/>
      <c r="FZF103" s="9"/>
      <c r="FZG103" s="9"/>
      <c r="FZH103" s="9"/>
      <c r="FZI103" s="9"/>
      <c r="FZJ103" s="9"/>
      <c r="FZK103" s="9"/>
      <c r="FZL103" s="9"/>
      <c r="FZM103" s="9"/>
      <c r="FZN103" s="9"/>
      <c r="FZO103" s="9"/>
      <c r="FZP103" s="9"/>
      <c r="FZQ103" s="9"/>
      <c r="FZR103" s="9"/>
      <c r="FZS103" s="9"/>
      <c r="FZT103" s="9"/>
      <c r="FZU103" s="9"/>
      <c r="FZV103" s="9"/>
      <c r="FZW103" s="9"/>
      <c r="FZX103" s="9"/>
      <c r="FZY103" s="9"/>
      <c r="FZZ103" s="9"/>
      <c r="GAA103" s="9"/>
      <c r="GAB103" s="9"/>
      <c r="GAC103" s="9"/>
      <c r="GAD103" s="9"/>
      <c r="GAE103" s="9"/>
      <c r="GAF103" s="9"/>
      <c r="GAG103" s="9"/>
      <c r="GAH103" s="9"/>
      <c r="GAI103" s="9"/>
      <c r="GAJ103" s="9"/>
      <c r="GAK103" s="9"/>
      <c r="GAL103" s="9"/>
      <c r="GAM103" s="9"/>
      <c r="GAN103" s="9"/>
      <c r="GAO103" s="9"/>
      <c r="GAP103" s="9"/>
      <c r="GAQ103" s="9"/>
      <c r="GAR103" s="9"/>
      <c r="GAS103" s="9"/>
      <c r="GAT103" s="9"/>
      <c r="GAU103" s="9"/>
      <c r="GAV103" s="9"/>
      <c r="GAW103" s="9"/>
      <c r="GAX103" s="9"/>
      <c r="GAY103" s="9"/>
      <c r="GAZ103" s="9"/>
      <c r="GBA103" s="9"/>
      <c r="GBB103" s="9"/>
      <c r="GBC103" s="9"/>
      <c r="GBD103" s="9"/>
      <c r="GBE103" s="9"/>
      <c r="GBF103" s="9"/>
      <c r="GBG103" s="9"/>
      <c r="GBH103" s="9"/>
      <c r="GBI103" s="9"/>
      <c r="GBJ103" s="9"/>
      <c r="GBK103" s="9"/>
      <c r="GBL103" s="9"/>
      <c r="GBM103" s="9"/>
      <c r="GBN103" s="9"/>
      <c r="GBO103" s="9"/>
      <c r="GBP103" s="9"/>
      <c r="GBQ103" s="9"/>
      <c r="GBR103" s="9"/>
      <c r="GBS103" s="9"/>
      <c r="GBT103" s="9"/>
      <c r="GBU103" s="9"/>
      <c r="GBV103" s="9"/>
      <c r="GBW103" s="9"/>
      <c r="GBX103" s="9"/>
      <c r="GBY103" s="9"/>
      <c r="GBZ103" s="9"/>
      <c r="GCA103" s="9"/>
      <c r="GCB103" s="9"/>
      <c r="GCC103" s="9"/>
      <c r="GCD103" s="9"/>
      <c r="GCE103" s="9"/>
      <c r="GCF103" s="9"/>
      <c r="GCG103" s="9"/>
      <c r="GCH103" s="9"/>
      <c r="GCI103" s="9"/>
      <c r="GCJ103" s="9"/>
      <c r="GCK103" s="9"/>
      <c r="GCL103" s="9"/>
      <c r="GCM103" s="9"/>
      <c r="GCN103" s="9"/>
      <c r="GCO103" s="9"/>
      <c r="GCP103" s="9"/>
      <c r="GCQ103" s="9"/>
      <c r="GCR103" s="9"/>
      <c r="GCS103" s="9"/>
      <c r="GCT103" s="9"/>
      <c r="GCU103" s="9"/>
      <c r="GCV103" s="9"/>
      <c r="GCW103" s="9"/>
      <c r="GCX103" s="9"/>
      <c r="GCY103" s="9"/>
      <c r="GCZ103" s="9"/>
      <c r="GDA103" s="9"/>
      <c r="GDB103" s="9"/>
      <c r="GDC103" s="9"/>
      <c r="GDD103" s="9"/>
      <c r="GDE103" s="9"/>
      <c r="GDF103" s="9"/>
      <c r="GDG103" s="9"/>
      <c r="GDH103" s="9"/>
      <c r="GDI103" s="9"/>
      <c r="GDJ103" s="9"/>
      <c r="GDK103" s="9"/>
      <c r="GDL103" s="9"/>
      <c r="GDM103" s="9"/>
      <c r="GDN103" s="9"/>
      <c r="GDO103" s="9"/>
      <c r="GDP103" s="9"/>
      <c r="GDQ103" s="9"/>
      <c r="GDR103" s="9"/>
      <c r="GDS103" s="9"/>
      <c r="GDT103" s="9"/>
      <c r="GDU103" s="9"/>
      <c r="GDV103" s="9"/>
      <c r="GDW103" s="9"/>
      <c r="GDX103" s="9"/>
      <c r="GDY103" s="9"/>
      <c r="GDZ103" s="9"/>
      <c r="GEA103" s="9"/>
      <c r="GEB103" s="9"/>
      <c r="GEC103" s="9"/>
      <c r="GED103" s="9"/>
      <c r="GEE103" s="9"/>
      <c r="GEF103" s="9"/>
      <c r="GEG103" s="9"/>
      <c r="GEH103" s="9"/>
      <c r="GEI103" s="9"/>
      <c r="GEJ103" s="9"/>
      <c r="GEK103" s="9"/>
      <c r="GEL103" s="9"/>
      <c r="GEM103" s="9"/>
      <c r="GEN103" s="9"/>
      <c r="GEO103" s="9"/>
      <c r="GEP103" s="9"/>
      <c r="GEQ103" s="9"/>
      <c r="GER103" s="9"/>
      <c r="GES103" s="9"/>
      <c r="GET103" s="9"/>
      <c r="GEU103" s="9"/>
      <c r="GEV103" s="9"/>
      <c r="GEW103" s="9"/>
      <c r="GEX103" s="9"/>
      <c r="GEY103" s="9"/>
      <c r="GEZ103" s="9"/>
      <c r="GFA103" s="9"/>
      <c r="GFB103" s="9"/>
      <c r="GFC103" s="9"/>
      <c r="GFD103" s="9"/>
      <c r="GFE103" s="9"/>
      <c r="GFF103" s="9"/>
      <c r="GFG103" s="9"/>
      <c r="GFH103" s="9"/>
      <c r="GFI103" s="9"/>
      <c r="GFJ103" s="9"/>
      <c r="GFK103" s="9"/>
      <c r="GFL103" s="9"/>
      <c r="GFM103" s="9"/>
      <c r="GFN103" s="9"/>
      <c r="GFO103" s="9"/>
      <c r="GFP103" s="9"/>
      <c r="GFQ103" s="9"/>
      <c r="GFR103" s="9"/>
      <c r="GFS103" s="9"/>
      <c r="GFT103" s="9"/>
      <c r="GFU103" s="9"/>
      <c r="GFV103" s="9"/>
      <c r="GFW103" s="9"/>
      <c r="GFX103" s="9"/>
      <c r="GFY103" s="9"/>
      <c r="GFZ103" s="9"/>
      <c r="GGA103" s="9"/>
      <c r="GGB103" s="9"/>
      <c r="GGC103" s="9"/>
      <c r="GGD103" s="9"/>
      <c r="GGE103" s="9"/>
      <c r="GGF103" s="9"/>
      <c r="GGG103" s="9"/>
      <c r="GGH103" s="9"/>
      <c r="GGI103" s="9"/>
      <c r="GGJ103" s="9"/>
      <c r="GGK103" s="9"/>
      <c r="GGL103" s="9"/>
      <c r="GGM103" s="9"/>
      <c r="GGN103" s="9"/>
      <c r="GGO103" s="9"/>
      <c r="GGP103" s="9"/>
      <c r="GGQ103" s="9"/>
      <c r="GGR103" s="9"/>
      <c r="GGS103" s="9"/>
      <c r="GGT103" s="9"/>
      <c r="GGU103" s="9"/>
      <c r="GGV103" s="9"/>
      <c r="GGW103" s="9"/>
      <c r="GGX103" s="9"/>
      <c r="GGY103" s="9"/>
      <c r="GGZ103" s="9"/>
      <c r="GHA103" s="9"/>
      <c r="GHB103" s="9"/>
      <c r="GHC103" s="9"/>
      <c r="GHD103" s="9"/>
      <c r="GHE103" s="9"/>
      <c r="GHF103" s="9"/>
      <c r="GHG103" s="9"/>
      <c r="GHH103" s="9"/>
      <c r="GHI103" s="9"/>
      <c r="GHJ103" s="9"/>
      <c r="GHK103" s="9"/>
      <c r="GHL103" s="9"/>
      <c r="GHM103" s="9"/>
      <c r="GHN103" s="9"/>
      <c r="GHO103" s="9"/>
      <c r="GHP103" s="9"/>
      <c r="GHQ103" s="9"/>
      <c r="GHR103" s="9"/>
      <c r="GHS103" s="9"/>
      <c r="GHT103" s="9"/>
      <c r="GHU103" s="9"/>
      <c r="GHV103" s="9"/>
      <c r="GHW103" s="9"/>
      <c r="GHX103" s="9"/>
      <c r="GHY103" s="9"/>
      <c r="GHZ103" s="9"/>
      <c r="GIA103" s="9"/>
      <c r="GIB103" s="9"/>
      <c r="GIC103" s="9"/>
      <c r="GID103" s="9"/>
      <c r="GIE103" s="9"/>
      <c r="GIF103" s="9"/>
      <c r="GIG103" s="9"/>
      <c r="GIH103" s="9"/>
      <c r="GII103" s="9"/>
      <c r="GIJ103" s="9"/>
      <c r="GIK103" s="9"/>
      <c r="GIL103" s="9"/>
      <c r="GIM103" s="9"/>
      <c r="GIN103" s="9"/>
      <c r="GIO103" s="9"/>
      <c r="GIP103" s="9"/>
      <c r="GIQ103" s="9"/>
      <c r="GIR103" s="9"/>
      <c r="GIS103" s="9"/>
      <c r="GIT103" s="9"/>
      <c r="GIU103" s="9"/>
      <c r="GIV103" s="9"/>
      <c r="GIW103" s="9"/>
      <c r="GIX103" s="9"/>
      <c r="GIY103" s="9"/>
      <c r="GIZ103" s="9"/>
      <c r="GJA103" s="9"/>
      <c r="GJB103" s="9"/>
      <c r="GJC103" s="9"/>
      <c r="GJD103" s="9"/>
      <c r="GJE103" s="9"/>
      <c r="GJF103" s="9"/>
      <c r="GJG103" s="9"/>
      <c r="GJH103" s="9"/>
      <c r="GJI103" s="9"/>
      <c r="GJJ103" s="9"/>
      <c r="GJK103" s="9"/>
      <c r="GJL103" s="9"/>
      <c r="GJM103" s="9"/>
      <c r="GJN103" s="9"/>
      <c r="GJO103" s="9"/>
      <c r="GJP103" s="9"/>
      <c r="GJQ103" s="9"/>
      <c r="GJR103" s="9"/>
      <c r="GJS103" s="9"/>
      <c r="GJT103" s="9"/>
      <c r="GJU103" s="9"/>
      <c r="GJV103" s="9"/>
      <c r="GJW103" s="9"/>
      <c r="GJX103" s="9"/>
      <c r="GJY103" s="9"/>
      <c r="GJZ103" s="9"/>
      <c r="GKA103" s="9"/>
      <c r="GKB103" s="9"/>
      <c r="GKC103" s="9"/>
      <c r="GKD103" s="9"/>
      <c r="GKE103" s="9"/>
      <c r="GKF103" s="9"/>
      <c r="GKG103" s="9"/>
      <c r="GKH103" s="9"/>
      <c r="GKI103" s="9"/>
      <c r="GKJ103" s="9"/>
      <c r="GKK103" s="9"/>
      <c r="GKL103" s="9"/>
      <c r="GKM103" s="9"/>
      <c r="GKN103" s="9"/>
      <c r="GKO103" s="9"/>
      <c r="GKP103" s="9"/>
      <c r="GKQ103" s="9"/>
      <c r="GKR103" s="9"/>
      <c r="GKS103" s="9"/>
      <c r="GKT103" s="9"/>
      <c r="GKU103" s="9"/>
      <c r="GKV103" s="9"/>
      <c r="GKW103" s="9"/>
      <c r="GKX103" s="9"/>
      <c r="GKY103" s="9"/>
      <c r="GKZ103" s="9"/>
      <c r="GLA103" s="9"/>
      <c r="GLB103" s="9"/>
      <c r="GLC103" s="9"/>
      <c r="GLD103" s="9"/>
      <c r="GLE103" s="9"/>
      <c r="GLF103" s="9"/>
      <c r="GLG103" s="9"/>
      <c r="GLH103" s="9"/>
      <c r="GLI103" s="9"/>
      <c r="GLJ103" s="9"/>
      <c r="GLK103" s="9"/>
      <c r="GLL103" s="9"/>
      <c r="GLM103" s="9"/>
      <c r="GLN103" s="9"/>
      <c r="GLO103" s="9"/>
      <c r="GLP103" s="9"/>
      <c r="GLQ103" s="9"/>
      <c r="GLR103" s="9"/>
      <c r="GLS103" s="9"/>
      <c r="GLT103" s="9"/>
      <c r="GLU103" s="9"/>
      <c r="GLV103" s="9"/>
      <c r="GLW103" s="9"/>
      <c r="GLX103" s="9"/>
      <c r="GLY103" s="9"/>
      <c r="GLZ103" s="9"/>
      <c r="GMA103" s="9"/>
      <c r="GMB103" s="9"/>
      <c r="GMC103" s="9"/>
      <c r="GMD103" s="9"/>
      <c r="GME103" s="9"/>
      <c r="GMF103" s="9"/>
      <c r="GMG103" s="9"/>
      <c r="GMH103" s="9"/>
      <c r="GMI103" s="9"/>
      <c r="GMJ103" s="9"/>
      <c r="GMK103" s="9"/>
      <c r="GML103" s="9"/>
      <c r="GMM103" s="9"/>
      <c r="GMN103" s="9"/>
      <c r="GMO103" s="9"/>
      <c r="GMP103" s="9"/>
      <c r="GMQ103" s="9"/>
      <c r="GMR103" s="9"/>
      <c r="GMS103" s="9"/>
      <c r="GMT103" s="9"/>
      <c r="GMU103" s="9"/>
      <c r="GMV103" s="9"/>
      <c r="GMW103" s="9"/>
      <c r="GMX103" s="9"/>
      <c r="GMY103" s="9"/>
      <c r="GMZ103" s="9"/>
      <c r="GNA103" s="9"/>
      <c r="GNB103" s="9"/>
      <c r="GNC103" s="9"/>
      <c r="GND103" s="9"/>
      <c r="GNE103" s="9"/>
      <c r="GNF103" s="9"/>
      <c r="GNG103" s="9"/>
      <c r="GNH103" s="9"/>
      <c r="GNI103" s="9"/>
      <c r="GNJ103" s="9"/>
      <c r="GNK103" s="9"/>
      <c r="GNL103" s="9"/>
      <c r="GNM103" s="9"/>
      <c r="GNN103" s="9"/>
      <c r="GNO103" s="9"/>
      <c r="GNP103" s="9"/>
      <c r="GNQ103" s="9"/>
      <c r="GNR103" s="9"/>
      <c r="GNS103" s="9"/>
      <c r="GNT103" s="9"/>
      <c r="GNU103" s="9"/>
      <c r="GNV103" s="9"/>
      <c r="GNW103" s="9"/>
      <c r="GNX103" s="9"/>
      <c r="GNY103" s="9"/>
      <c r="GNZ103" s="9"/>
      <c r="GOA103" s="9"/>
      <c r="GOB103" s="9"/>
      <c r="GOC103" s="9"/>
      <c r="GOD103" s="9"/>
      <c r="GOE103" s="9"/>
      <c r="GOF103" s="9"/>
      <c r="GOG103" s="9"/>
      <c r="GOH103" s="9"/>
      <c r="GOI103" s="9"/>
      <c r="GOJ103" s="9"/>
      <c r="GOK103" s="9"/>
      <c r="GOL103" s="9"/>
      <c r="GOM103" s="9"/>
      <c r="GON103" s="9"/>
      <c r="GOO103" s="9"/>
      <c r="GOP103" s="9"/>
      <c r="GOQ103" s="9"/>
      <c r="GOR103" s="9"/>
      <c r="GOS103" s="9"/>
      <c r="GOT103" s="9"/>
      <c r="GOU103" s="9"/>
      <c r="GOV103" s="9"/>
      <c r="GOW103" s="9"/>
      <c r="GOX103" s="9"/>
      <c r="GOY103" s="9"/>
      <c r="GOZ103" s="9"/>
      <c r="GPA103" s="9"/>
      <c r="GPB103" s="9"/>
      <c r="GPC103" s="9"/>
      <c r="GPD103" s="9"/>
      <c r="GPE103" s="9"/>
      <c r="GPF103" s="9"/>
      <c r="GPG103" s="9"/>
      <c r="GPH103" s="9"/>
      <c r="GPI103" s="9"/>
      <c r="GPJ103" s="9"/>
      <c r="GPK103" s="9"/>
      <c r="GPL103" s="9"/>
      <c r="GPM103" s="9"/>
      <c r="GPN103" s="9"/>
      <c r="GPO103" s="9"/>
      <c r="GPP103" s="9"/>
      <c r="GPQ103" s="9"/>
      <c r="GPR103" s="9"/>
      <c r="GPS103" s="9"/>
      <c r="GPT103" s="9"/>
      <c r="GPU103" s="9"/>
      <c r="GPV103" s="9"/>
      <c r="GPW103" s="9"/>
      <c r="GPX103" s="9"/>
      <c r="GPY103" s="9"/>
      <c r="GPZ103" s="9"/>
      <c r="GQA103" s="9"/>
      <c r="GQB103" s="9"/>
      <c r="GQC103" s="9"/>
      <c r="GQD103" s="9"/>
      <c r="GQE103" s="9"/>
      <c r="GQF103" s="9"/>
      <c r="GQG103" s="9"/>
      <c r="GQH103" s="9"/>
      <c r="GQI103" s="9"/>
      <c r="GQJ103" s="9"/>
      <c r="GQK103" s="9"/>
      <c r="GQL103" s="9"/>
      <c r="GQM103" s="9"/>
      <c r="GQN103" s="9"/>
      <c r="GQO103" s="9"/>
      <c r="GQP103" s="9"/>
      <c r="GQQ103" s="9"/>
      <c r="GQR103" s="9"/>
      <c r="GQS103" s="9"/>
      <c r="GQT103" s="9"/>
      <c r="GQU103" s="9"/>
      <c r="GQV103" s="9"/>
      <c r="GQW103" s="9"/>
      <c r="GQX103" s="9"/>
      <c r="GQY103" s="9"/>
      <c r="GQZ103" s="9"/>
      <c r="GRA103" s="9"/>
      <c r="GRB103" s="9"/>
      <c r="GRC103" s="9"/>
      <c r="GRD103" s="9"/>
      <c r="GRE103" s="9"/>
      <c r="GRF103" s="9"/>
      <c r="GRG103" s="9"/>
      <c r="GRH103" s="9"/>
      <c r="GRI103" s="9"/>
      <c r="GRJ103" s="9"/>
      <c r="GRK103" s="9"/>
      <c r="GRL103" s="9"/>
      <c r="GRM103" s="9"/>
      <c r="GRN103" s="9"/>
      <c r="GRO103" s="9"/>
      <c r="GRP103" s="9"/>
      <c r="GRQ103" s="9"/>
      <c r="GRR103" s="9"/>
      <c r="GRS103" s="9"/>
      <c r="GRT103" s="9"/>
      <c r="GRU103" s="9"/>
      <c r="GRV103" s="9"/>
      <c r="GRW103" s="9"/>
      <c r="GRX103" s="9"/>
      <c r="GRY103" s="9"/>
      <c r="GRZ103" s="9"/>
      <c r="GSA103" s="9"/>
      <c r="GSB103" s="9"/>
      <c r="GSC103" s="9"/>
      <c r="GSD103" s="9"/>
      <c r="GSE103" s="9"/>
      <c r="GSF103" s="9"/>
      <c r="GSG103" s="9"/>
      <c r="GSH103" s="9"/>
      <c r="GSI103" s="9"/>
      <c r="GSJ103" s="9"/>
      <c r="GSK103" s="9"/>
      <c r="GSL103" s="9"/>
      <c r="GSM103" s="9"/>
      <c r="GSN103" s="9"/>
      <c r="GSO103" s="9"/>
      <c r="GSP103" s="9"/>
      <c r="GSQ103" s="9"/>
      <c r="GSR103" s="9"/>
      <c r="GSS103" s="9"/>
      <c r="GST103" s="9"/>
      <c r="GSU103" s="9"/>
      <c r="GSV103" s="9"/>
      <c r="GSW103" s="9"/>
      <c r="GSX103" s="9"/>
      <c r="GSY103" s="9"/>
      <c r="GSZ103" s="9"/>
      <c r="GTA103" s="9"/>
      <c r="GTB103" s="9"/>
      <c r="GTC103" s="9"/>
      <c r="GTD103" s="9"/>
      <c r="GTE103" s="9"/>
      <c r="GTF103" s="9"/>
      <c r="GTG103" s="9"/>
      <c r="GTH103" s="9"/>
      <c r="GTI103" s="9"/>
      <c r="GTJ103" s="9"/>
      <c r="GTK103" s="9"/>
      <c r="GTL103" s="9"/>
      <c r="GTM103" s="9"/>
      <c r="GTN103" s="9"/>
      <c r="GTO103" s="9"/>
      <c r="GTP103" s="9"/>
      <c r="GTQ103" s="9"/>
      <c r="GTR103" s="9"/>
      <c r="GTS103" s="9"/>
      <c r="GTT103" s="9"/>
      <c r="GTU103" s="9"/>
      <c r="GTV103" s="9"/>
      <c r="GTW103" s="9"/>
      <c r="GTX103" s="9"/>
      <c r="GTY103" s="9"/>
      <c r="GTZ103" s="9"/>
      <c r="GUA103" s="9"/>
      <c r="GUB103" s="9"/>
      <c r="GUC103" s="9"/>
      <c r="GUD103" s="9"/>
      <c r="GUE103" s="9"/>
      <c r="GUF103" s="9"/>
      <c r="GUG103" s="9"/>
      <c r="GUH103" s="9"/>
      <c r="GUI103" s="9"/>
      <c r="GUJ103" s="9"/>
      <c r="GUK103" s="9"/>
      <c r="GUL103" s="9"/>
      <c r="GUM103" s="9"/>
      <c r="GUN103" s="9"/>
      <c r="GUO103" s="9"/>
      <c r="GUP103" s="9"/>
      <c r="GUQ103" s="9"/>
      <c r="GUR103" s="9"/>
      <c r="GUS103" s="9"/>
      <c r="GUT103" s="9"/>
      <c r="GUU103" s="9"/>
      <c r="GUV103" s="9"/>
      <c r="GUW103" s="9"/>
      <c r="GUX103" s="9"/>
      <c r="GUY103" s="9"/>
      <c r="GUZ103" s="9"/>
      <c r="GVA103" s="9"/>
      <c r="GVB103" s="9"/>
      <c r="GVC103" s="9"/>
      <c r="GVD103" s="9"/>
      <c r="GVE103" s="9"/>
      <c r="GVF103" s="9"/>
      <c r="GVG103" s="9"/>
      <c r="GVH103" s="9"/>
      <c r="GVI103" s="9"/>
      <c r="GVJ103" s="9"/>
      <c r="GVK103" s="9"/>
      <c r="GVL103" s="9"/>
      <c r="GVM103" s="9"/>
      <c r="GVN103" s="9"/>
      <c r="GVO103" s="9"/>
      <c r="GVP103" s="9"/>
      <c r="GVQ103" s="9"/>
      <c r="GVR103" s="9"/>
      <c r="GVS103" s="9"/>
      <c r="GVT103" s="9"/>
      <c r="GVU103" s="9"/>
      <c r="GVV103" s="9"/>
      <c r="GVW103" s="9"/>
      <c r="GVX103" s="9"/>
      <c r="GVY103" s="9"/>
      <c r="GVZ103" s="9"/>
      <c r="GWA103" s="9"/>
      <c r="GWB103" s="9"/>
      <c r="GWC103" s="9"/>
      <c r="GWD103" s="9"/>
      <c r="GWE103" s="9"/>
      <c r="GWF103" s="9"/>
      <c r="GWG103" s="9"/>
      <c r="GWH103" s="9"/>
      <c r="GWI103" s="9"/>
      <c r="GWJ103" s="9"/>
      <c r="GWK103" s="9"/>
      <c r="GWL103" s="9"/>
      <c r="GWM103" s="9"/>
      <c r="GWN103" s="9"/>
      <c r="GWO103" s="9"/>
      <c r="GWP103" s="9"/>
      <c r="GWQ103" s="9"/>
      <c r="GWR103" s="9"/>
      <c r="GWS103" s="9"/>
      <c r="GWT103" s="9"/>
      <c r="GWU103" s="9"/>
      <c r="GWV103" s="9"/>
      <c r="GWW103" s="9"/>
      <c r="GWX103" s="9"/>
      <c r="GWY103" s="9"/>
      <c r="GWZ103" s="9"/>
      <c r="GXA103" s="9"/>
      <c r="GXB103" s="9"/>
      <c r="GXC103" s="9"/>
      <c r="GXD103" s="9"/>
      <c r="GXE103" s="9"/>
      <c r="GXF103" s="9"/>
      <c r="GXG103" s="9"/>
      <c r="GXH103" s="9"/>
      <c r="GXI103" s="9"/>
      <c r="GXJ103" s="9"/>
      <c r="GXK103" s="9"/>
      <c r="GXL103" s="9"/>
      <c r="GXM103" s="9"/>
      <c r="GXN103" s="9"/>
      <c r="GXO103" s="9"/>
      <c r="GXP103" s="9"/>
      <c r="GXQ103" s="9"/>
      <c r="GXR103" s="9"/>
      <c r="GXS103" s="9"/>
      <c r="GXT103" s="9"/>
      <c r="GXU103" s="9"/>
      <c r="GXV103" s="9"/>
      <c r="GXW103" s="9"/>
      <c r="GXX103" s="9"/>
      <c r="GXY103" s="9"/>
      <c r="GXZ103" s="9"/>
      <c r="GYA103" s="9"/>
      <c r="GYB103" s="9"/>
      <c r="GYC103" s="9"/>
      <c r="GYD103" s="9"/>
      <c r="GYE103" s="9"/>
      <c r="GYF103" s="9"/>
      <c r="GYG103" s="9"/>
      <c r="GYH103" s="9"/>
      <c r="GYI103" s="9"/>
      <c r="GYJ103" s="9"/>
      <c r="GYK103" s="9"/>
      <c r="GYL103" s="9"/>
      <c r="GYM103" s="9"/>
      <c r="GYN103" s="9"/>
      <c r="GYO103" s="9"/>
      <c r="GYP103" s="9"/>
      <c r="GYQ103" s="9"/>
      <c r="GYR103" s="9"/>
      <c r="GYS103" s="9"/>
      <c r="GYT103" s="9"/>
      <c r="GYU103" s="9"/>
      <c r="GYV103" s="9"/>
      <c r="GYW103" s="9"/>
      <c r="GYX103" s="9"/>
      <c r="GYY103" s="9"/>
      <c r="GYZ103" s="9"/>
      <c r="GZA103" s="9"/>
      <c r="GZB103" s="9"/>
      <c r="GZC103" s="9"/>
      <c r="GZD103" s="9"/>
      <c r="GZE103" s="9"/>
      <c r="GZF103" s="9"/>
      <c r="GZG103" s="9"/>
      <c r="GZH103" s="9"/>
      <c r="GZI103" s="9"/>
      <c r="GZJ103" s="9"/>
      <c r="GZK103" s="9"/>
      <c r="GZL103" s="9"/>
      <c r="GZM103" s="9"/>
      <c r="GZN103" s="9"/>
      <c r="GZO103" s="9"/>
      <c r="GZP103" s="9"/>
      <c r="GZQ103" s="9"/>
      <c r="GZR103" s="9"/>
      <c r="GZS103" s="9"/>
      <c r="GZT103" s="9"/>
      <c r="GZU103" s="9"/>
      <c r="GZV103" s="9"/>
      <c r="GZW103" s="9"/>
      <c r="GZX103" s="9"/>
      <c r="GZY103" s="9"/>
      <c r="GZZ103" s="9"/>
      <c r="HAA103" s="9"/>
      <c r="HAB103" s="9"/>
      <c r="HAC103" s="9"/>
      <c r="HAD103" s="9"/>
      <c r="HAE103" s="9"/>
      <c r="HAF103" s="9"/>
      <c r="HAG103" s="9"/>
      <c r="HAH103" s="9"/>
      <c r="HAI103" s="9"/>
      <c r="HAJ103" s="9"/>
      <c r="HAK103" s="9"/>
      <c r="HAL103" s="9"/>
      <c r="HAM103" s="9"/>
      <c r="HAN103" s="9"/>
      <c r="HAO103" s="9"/>
      <c r="HAP103" s="9"/>
      <c r="HAQ103" s="9"/>
      <c r="HAR103" s="9"/>
      <c r="HAS103" s="9"/>
      <c r="HAT103" s="9"/>
      <c r="HAU103" s="9"/>
      <c r="HAV103" s="9"/>
      <c r="HAW103" s="9"/>
      <c r="HAX103" s="9"/>
      <c r="HAY103" s="9"/>
      <c r="HAZ103" s="9"/>
      <c r="HBA103" s="9"/>
      <c r="HBB103" s="9"/>
      <c r="HBC103" s="9"/>
      <c r="HBD103" s="9"/>
      <c r="HBE103" s="9"/>
      <c r="HBF103" s="9"/>
      <c r="HBG103" s="9"/>
      <c r="HBH103" s="9"/>
      <c r="HBI103" s="9"/>
      <c r="HBJ103" s="9"/>
      <c r="HBK103" s="9"/>
      <c r="HBL103" s="9"/>
      <c r="HBM103" s="9"/>
      <c r="HBN103" s="9"/>
      <c r="HBO103" s="9"/>
      <c r="HBP103" s="9"/>
      <c r="HBQ103" s="9"/>
      <c r="HBR103" s="9"/>
      <c r="HBS103" s="9"/>
      <c r="HBT103" s="9"/>
      <c r="HBU103" s="9"/>
      <c r="HBV103" s="9"/>
      <c r="HBW103" s="9"/>
      <c r="HBX103" s="9"/>
      <c r="HBY103" s="9"/>
      <c r="HBZ103" s="9"/>
      <c r="HCA103" s="9"/>
      <c r="HCB103" s="9"/>
      <c r="HCC103" s="9"/>
      <c r="HCD103" s="9"/>
      <c r="HCE103" s="9"/>
      <c r="HCF103" s="9"/>
      <c r="HCG103" s="9"/>
      <c r="HCH103" s="9"/>
      <c r="HCI103" s="9"/>
      <c r="HCJ103" s="9"/>
      <c r="HCK103" s="9"/>
      <c r="HCL103" s="9"/>
      <c r="HCM103" s="9"/>
      <c r="HCN103" s="9"/>
      <c r="HCO103" s="9"/>
      <c r="HCP103" s="9"/>
      <c r="HCQ103" s="9"/>
      <c r="HCR103" s="9"/>
      <c r="HCS103" s="9"/>
      <c r="HCT103" s="9"/>
      <c r="HCU103" s="9"/>
      <c r="HCV103" s="9"/>
      <c r="HCW103" s="9"/>
      <c r="HCX103" s="9"/>
      <c r="HCY103" s="9"/>
      <c r="HCZ103" s="9"/>
      <c r="HDA103" s="9"/>
      <c r="HDB103" s="9"/>
      <c r="HDC103" s="9"/>
      <c r="HDD103" s="9"/>
      <c r="HDE103" s="9"/>
      <c r="HDF103" s="9"/>
      <c r="HDG103" s="9"/>
      <c r="HDH103" s="9"/>
      <c r="HDI103" s="9"/>
      <c r="HDJ103" s="9"/>
      <c r="HDK103" s="9"/>
      <c r="HDL103" s="9"/>
      <c r="HDM103" s="9"/>
      <c r="HDN103" s="9"/>
      <c r="HDO103" s="9"/>
      <c r="HDP103" s="9"/>
      <c r="HDQ103" s="9"/>
      <c r="HDR103" s="9"/>
      <c r="HDS103" s="9"/>
      <c r="HDT103" s="9"/>
      <c r="HDU103" s="9"/>
      <c r="HDV103" s="9"/>
      <c r="HDW103" s="9"/>
      <c r="HDX103" s="9"/>
      <c r="HDY103" s="9"/>
      <c r="HDZ103" s="9"/>
      <c r="HEA103" s="9"/>
      <c r="HEB103" s="9"/>
      <c r="HEC103" s="9"/>
      <c r="HED103" s="9"/>
      <c r="HEE103" s="9"/>
      <c r="HEF103" s="9"/>
      <c r="HEG103" s="9"/>
      <c r="HEH103" s="9"/>
      <c r="HEI103" s="9"/>
      <c r="HEJ103" s="9"/>
      <c r="HEK103" s="9"/>
      <c r="HEL103" s="9"/>
      <c r="HEM103" s="9"/>
      <c r="HEN103" s="9"/>
      <c r="HEO103" s="9"/>
      <c r="HEP103" s="9"/>
      <c r="HEQ103" s="9"/>
      <c r="HER103" s="9"/>
      <c r="HES103" s="9"/>
      <c r="HET103" s="9"/>
      <c r="HEU103" s="9"/>
      <c r="HEV103" s="9"/>
      <c r="HEW103" s="9"/>
      <c r="HEX103" s="9"/>
      <c r="HEY103" s="9"/>
      <c r="HEZ103" s="9"/>
      <c r="HFA103" s="9"/>
      <c r="HFB103" s="9"/>
      <c r="HFC103" s="9"/>
      <c r="HFD103" s="9"/>
      <c r="HFE103" s="9"/>
      <c r="HFF103" s="9"/>
      <c r="HFG103" s="9"/>
      <c r="HFH103" s="9"/>
      <c r="HFI103" s="9"/>
      <c r="HFJ103" s="9"/>
      <c r="HFK103" s="9"/>
      <c r="HFL103" s="9"/>
      <c r="HFM103" s="9"/>
      <c r="HFN103" s="9"/>
      <c r="HFO103" s="9"/>
      <c r="HFP103" s="9"/>
      <c r="HFQ103" s="9"/>
      <c r="HFR103" s="9"/>
      <c r="HFS103" s="9"/>
      <c r="HFT103" s="9"/>
      <c r="HFU103" s="9"/>
      <c r="HFV103" s="9"/>
      <c r="HFW103" s="9"/>
      <c r="HFX103" s="9"/>
      <c r="HFY103" s="9"/>
      <c r="HFZ103" s="9"/>
      <c r="HGA103" s="9"/>
      <c r="HGB103" s="9"/>
      <c r="HGC103" s="9"/>
      <c r="HGD103" s="9"/>
      <c r="HGE103" s="9"/>
      <c r="HGF103" s="9"/>
      <c r="HGG103" s="9"/>
      <c r="HGH103" s="9"/>
      <c r="HGI103" s="9"/>
      <c r="HGJ103" s="9"/>
      <c r="HGK103" s="9"/>
      <c r="HGL103" s="9"/>
      <c r="HGM103" s="9"/>
      <c r="HGN103" s="9"/>
      <c r="HGO103" s="9"/>
      <c r="HGP103" s="9"/>
      <c r="HGQ103" s="9"/>
      <c r="HGR103" s="9"/>
      <c r="HGS103" s="9"/>
      <c r="HGT103" s="9"/>
      <c r="HGU103" s="9"/>
      <c r="HGV103" s="9"/>
      <c r="HGW103" s="9"/>
      <c r="HGX103" s="9"/>
      <c r="HGY103" s="9"/>
      <c r="HGZ103" s="9"/>
      <c r="HHA103" s="9"/>
      <c r="HHB103" s="9"/>
      <c r="HHC103" s="9"/>
      <c r="HHD103" s="9"/>
      <c r="HHE103" s="9"/>
      <c r="HHF103" s="9"/>
      <c r="HHG103" s="9"/>
      <c r="HHH103" s="9"/>
      <c r="HHI103" s="9"/>
      <c r="HHJ103" s="9"/>
      <c r="HHK103" s="9"/>
      <c r="HHL103" s="9"/>
      <c r="HHM103" s="9"/>
      <c r="HHN103" s="9"/>
      <c r="HHO103" s="9"/>
      <c r="HHP103" s="9"/>
      <c r="HHQ103" s="9"/>
      <c r="HHR103" s="9"/>
      <c r="HHS103" s="9"/>
      <c r="HHT103" s="9"/>
      <c r="HHU103" s="9"/>
      <c r="HHV103" s="9"/>
      <c r="HHW103" s="9"/>
      <c r="HHX103" s="9"/>
      <c r="HHY103" s="9"/>
      <c r="HHZ103" s="9"/>
      <c r="HIA103" s="9"/>
      <c r="HIB103" s="9"/>
      <c r="HIC103" s="9"/>
      <c r="HID103" s="9"/>
      <c r="HIE103" s="9"/>
      <c r="HIF103" s="9"/>
      <c r="HIG103" s="9"/>
      <c r="HIH103" s="9"/>
      <c r="HII103" s="9"/>
      <c r="HIJ103" s="9"/>
      <c r="HIK103" s="9"/>
      <c r="HIL103" s="9"/>
      <c r="HIM103" s="9"/>
      <c r="HIN103" s="9"/>
      <c r="HIO103" s="9"/>
      <c r="HIP103" s="9"/>
      <c r="HIQ103" s="9"/>
      <c r="HIR103" s="9"/>
      <c r="HIS103" s="9"/>
      <c r="HIT103" s="9"/>
      <c r="HIU103" s="9"/>
      <c r="HIV103" s="9"/>
      <c r="HIW103" s="9"/>
      <c r="HIX103" s="9"/>
      <c r="HIY103" s="9"/>
      <c r="HIZ103" s="9"/>
      <c r="HJA103" s="9"/>
      <c r="HJB103" s="9"/>
      <c r="HJC103" s="9"/>
      <c r="HJD103" s="9"/>
      <c r="HJE103" s="9"/>
      <c r="HJF103" s="9"/>
      <c r="HJG103" s="9"/>
      <c r="HJH103" s="9"/>
      <c r="HJI103" s="9"/>
      <c r="HJJ103" s="9"/>
      <c r="HJK103" s="9"/>
      <c r="HJL103" s="9"/>
      <c r="HJM103" s="9"/>
      <c r="HJN103" s="9"/>
      <c r="HJO103" s="9"/>
      <c r="HJP103" s="9"/>
      <c r="HJQ103" s="9"/>
      <c r="HJR103" s="9"/>
      <c r="HJS103" s="9"/>
      <c r="HJT103" s="9"/>
      <c r="HJU103" s="9"/>
      <c r="HJV103" s="9"/>
      <c r="HJW103" s="9"/>
      <c r="HJX103" s="9"/>
      <c r="HJY103" s="9"/>
      <c r="HJZ103" s="9"/>
      <c r="HKA103" s="9"/>
      <c r="HKB103" s="9"/>
      <c r="HKC103" s="9"/>
      <c r="HKD103" s="9"/>
      <c r="HKE103" s="9"/>
      <c r="HKF103" s="9"/>
      <c r="HKG103" s="9"/>
      <c r="HKH103" s="9"/>
      <c r="HKI103" s="9"/>
      <c r="HKJ103" s="9"/>
      <c r="HKK103" s="9"/>
      <c r="HKL103" s="9"/>
      <c r="HKM103" s="9"/>
      <c r="HKN103" s="9"/>
      <c r="HKO103" s="9"/>
      <c r="HKP103" s="9"/>
      <c r="HKQ103" s="9"/>
      <c r="HKR103" s="9"/>
      <c r="HKS103" s="9"/>
      <c r="HKT103" s="9"/>
      <c r="HKU103" s="9"/>
      <c r="HKV103" s="9"/>
      <c r="HKW103" s="9"/>
      <c r="HKX103" s="9"/>
      <c r="HKY103" s="9"/>
      <c r="HKZ103" s="9"/>
      <c r="HLA103" s="9"/>
      <c r="HLB103" s="9"/>
      <c r="HLC103" s="9"/>
      <c r="HLD103" s="9"/>
      <c r="HLE103" s="9"/>
      <c r="HLF103" s="9"/>
      <c r="HLG103" s="9"/>
      <c r="HLH103" s="9"/>
      <c r="HLI103" s="9"/>
      <c r="HLJ103" s="9"/>
      <c r="HLK103" s="9"/>
      <c r="HLL103" s="9"/>
      <c r="HLM103" s="9"/>
      <c r="HLN103" s="9"/>
      <c r="HLO103" s="9"/>
      <c r="HLP103" s="9"/>
      <c r="HLQ103" s="9"/>
      <c r="HLR103" s="9"/>
      <c r="HLS103" s="9"/>
      <c r="HLT103" s="9"/>
      <c r="HLU103" s="9"/>
      <c r="HLV103" s="9"/>
      <c r="HLW103" s="9"/>
      <c r="HLX103" s="9"/>
      <c r="HLY103" s="9"/>
      <c r="HLZ103" s="9"/>
      <c r="HMA103" s="9"/>
      <c r="HMB103" s="9"/>
      <c r="HMC103" s="9"/>
      <c r="HMD103" s="9"/>
      <c r="HME103" s="9"/>
      <c r="HMF103" s="9"/>
      <c r="HMG103" s="9"/>
      <c r="HMH103" s="9"/>
      <c r="HMI103" s="9"/>
      <c r="HMJ103" s="9"/>
      <c r="HMK103" s="9"/>
      <c r="HML103" s="9"/>
      <c r="HMM103" s="9"/>
      <c r="HMN103" s="9"/>
      <c r="HMO103" s="9"/>
      <c r="HMP103" s="9"/>
      <c r="HMQ103" s="9"/>
      <c r="HMR103" s="9"/>
      <c r="HMS103" s="9"/>
      <c r="HMT103" s="9"/>
      <c r="HMU103" s="9"/>
      <c r="HMV103" s="9"/>
      <c r="HMW103" s="9"/>
      <c r="HMX103" s="9"/>
      <c r="HMY103" s="9"/>
      <c r="HMZ103" s="9"/>
      <c r="HNA103" s="9"/>
      <c r="HNB103" s="9"/>
      <c r="HNC103" s="9"/>
      <c r="HND103" s="9"/>
      <c r="HNE103" s="9"/>
      <c r="HNF103" s="9"/>
      <c r="HNG103" s="9"/>
      <c r="HNH103" s="9"/>
      <c r="HNI103" s="9"/>
      <c r="HNJ103" s="9"/>
      <c r="HNK103" s="9"/>
      <c r="HNL103" s="9"/>
      <c r="HNM103" s="9"/>
      <c r="HNN103" s="9"/>
      <c r="HNO103" s="9"/>
      <c r="HNP103" s="9"/>
      <c r="HNQ103" s="9"/>
      <c r="HNR103" s="9"/>
      <c r="HNS103" s="9"/>
      <c r="HNT103" s="9"/>
      <c r="HNU103" s="9"/>
      <c r="HNV103" s="9"/>
      <c r="HNW103" s="9"/>
      <c r="HNX103" s="9"/>
      <c r="HNY103" s="9"/>
      <c r="HNZ103" s="9"/>
      <c r="HOA103" s="9"/>
      <c r="HOB103" s="9"/>
      <c r="HOC103" s="9"/>
      <c r="HOD103" s="9"/>
      <c r="HOE103" s="9"/>
      <c r="HOF103" s="9"/>
      <c r="HOG103" s="9"/>
      <c r="HOH103" s="9"/>
      <c r="HOI103" s="9"/>
      <c r="HOJ103" s="9"/>
      <c r="HOK103" s="9"/>
      <c r="HOL103" s="9"/>
      <c r="HOM103" s="9"/>
      <c r="HON103" s="9"/>
      <c r="HOO103" s="9"/>
      <c r="HOP103" s="9"/>
      <c r="HOQ103" s="9"/>
      <c r="HOR103" s="9"/>
      <c r="HOS103" s="9"/>
      <c r="HOT103" s="9"/>
      <c r="HOU103" s="9"/>
      <c r="HOV103" s="9"/>
      <c r="HOW103" s="9"/>
      <c r="HOX103" s="9"/>
      <c r="HOY103" s="9"/>
      <c r="HOZ103" s="9"/>
      <c r="HPA103" s="9"/>
      <c r="HPB103" s="9"/>
      <c r="HPC103" s="9"/>
      <c r="HPD103" s="9"/>
      <c r="HPE103" s="9"/>
      <c r="HPF103" s="9"/>
      <c r="HPG103" s="9"/>
      <c r="HPH103" s="9"/>
      <c r="HPI103" s="9"/>
      <c r="HPJ103" s="9"/>
      <c r="HPK103" s="9"/>
      <c r="HPL103" s="9"/>
      <c r="HPM103" s="9"/>
      <c r="HPN103" s="9"/>
      <c r="HPO103" s="9"/>
      <c r="HPP103" s="9"/>
      <c r="HPQ103" s="9"/>
      <c r="HPR103" s="9"/>
      <c r="HPS103" s="9"/>
      <c r="HPT103" s="9"/>
      <c r="HPU103" s="9"/>
      <c r="HPV103" s="9"/>
      <c r="HPW103" s="9"/>
      <c r="HPX103" s="9"/>
      <c r="HPY103" s="9"/>
      <c r="HPZ103" s="9"/>
      <c r="HQA103" s="9"/>
      <c r="HQB103" s="9"/>
      <c r="HQC103" s="9"/>
      <c r="HQD103" s="9"/>
      <c r="HQE103" s="9"/>
      <c r="HQF103" s="9"/>
      <c r="HQG103" s="9"/>
      <c r="HQH103" s="9"/>
      <c r="HQI103" s="9"/>
      <c r="HQJ103" s="9"/>
      <c r="HQK103" s="9"/>
      <c r="HQL103" s="9"/>
      <c r="HQM103" s="9"/>
      <c r="HQN103" s="9"/>
      <c r="HQO103" s="9"/>
      <c r="HQP103" s="9"/>
      <c r="HQQ103" s="9"/>
      <c r="HQR103" s="9"/>
      <c r="HQS103" s="9"/>
      <c r="HQT103" s="9"/>
      <c r="HQU103" s="9"/>
      <c r="HQV103" s="9"/>
      <c r="HQW103" s="9"/>
      <c r="HQX103" s="9"/>
      <c r="HQY103" s="9"/>
      <c r="HQZ103" s="9"/>
      <c r="HRA103" s="9"/>
      <c r="HRB103" s="9"/>
      <c r="HRC103" s="9"/>
      <c r="HRD103" s="9"/>
      <c r="HRE103" s="9"/>
      <c r="HRF103" s="9"/>
      <c r="HRG103" s="9"/>
      <c r="HRH103" s="9"/>
      <c r="HRI103" s="9"/>
      <c r="HRJ103" s="9"/>
      <c r="HRK103" s="9"/>
      <c r="HRL103" s="9"/>
      <c r="HRM103" s="9"/>
      <c r="HRN103" s="9"/>
      <c r="HRO103" s="9"/>
      <c r="HRP103" s="9"/>
      <c r="HRQ103" s="9"/>
      <c r="HRR103" s="9"/>
      <c r="HRS103" s="9"/>
      <c r="HRT103" s="9"/>
      <c r="HRU103" s="9"/>
      <c r="HRV103" s="9"/>
      <c r="HRW103" s="9"/>
      <c r="HRX103" s="9"/>
      <c r="HRY103" s="9"/>
      <c r="HRZ103" s="9"/>
      <c r="HSA103" s="9"/>
      <c r="HSB103" s="9"/>
      <c r="HSC103" s="9"/>
      <c r="HSD103" s="9"/>
      <c r="HSE103" s="9"/>
      <c r="HSF103" s="9"/>
      <c r="HSG103" s="9"/>
      <c r="HSH103" s="9"/>
      <c r="HSI103" s="9"/>
      <c r="HSJ103" s="9"/>
      <c r="HSK103" s="9"/>
      <c r="HSL103" s="9"/>
      <c r="HSM103" s="9"/>
      <c r="HSN103" s="9"/>
      <c r="HSO103" s="9"/>
      <c r="HSP103" s="9"/>
      <c r="HSQ103" s="9"/>
      <c r="HSR103" s="9"/>
      <c r="HSS103" s="9"/>
      <c r="HST103" s="9"/>
      <c r="HSU103" s="9"/>
      <c r="HSV103" s="9"/>
      <c r="HSW103" s="9"/>
      <c r="HSX103" s="9"/>
      <c r="HSY103" s="9"/>
      <c r="HSZ103" s="9"/>
      <c r="HTA103" s="9"/>
      <c r="HTB103" s="9"/>
      <c r="HTC103" s="9"/>
      <c r="HTD103" s="9"/>
      <c r="HTE103" s="9"/>
      <c r="HTF103" s="9"/>
      <c r="HTG103" s="9"/>
      <c r="HTH103" s="9"/>
      <c r="HTI103" s="9"/>
      <c r="HTJ103" s="9"/>
      <c r="HTK103" s="9"/>
      <c r="HTL103" s="9"/>
      <c r="HTM103" s="9"/>
      <c r="HTN103" s="9"/>
      <c r="HTO103" s="9"/>
      <c r="HTP103" s="9"/>
      <c r="HTQ103" s="9"/>
      <c r="HTR103" s="9"/>
      <c r="HTS103" s="9"/>
      <c r="HTT103" s="9"/>
      <c r="HTU103" s="9"/>
      <c r="HTV103" s="9"/>
      <c r="HTW103" s="9"/>
      <c r="HTX103" s="9"/>
      <c r="HTY103" s="9"/>
      <c r="HTZ103" s="9"/>
      <c r="HUA103" s="9"/>
      <c r="HUB103" s="9"/>
      <c r="HUC103" s="9"/>
      <c r="HUD103" s="9"/>
      <c r="HUE103" s="9"/>
      <c r="HUF103" s="9"/>
      <c r="HUG103" s="9"/>
      <c r="HUH103" s="9"/>
      <c r="HUI103" s="9"/>
      <c r="HUJ103" s="9"/>
      <c r="HUK103" s="9"/>
      <c r="HUL103" s="9"/>
      <c r="HUM103" s="9"/>
      <c r="HUN103" s="9"/>
      <c r="HUO103" s="9"/>
      <c r="HUP103" s="9"/>
      <c r="HUQ103" s="9"/>
      <c r="HUR103" s="9"/>
      <c r="HUS103" s="9"/>
      <c r="HUT103" s="9"/>
      <c r="HUU103" s="9"/>
      <c r="HUV103" s="9"/>
      <c r="HUW103" s="9"/>
      <c r="HUX103" s="9"/>
      <c r="HUY103" s="9"/>
      <c r="HUZ103" s="9"/>
      <c r="HVA103" s="9"/>
      <c r="HVB103" s="9"/>
      <c r="HVC103" s="9"/>
      <c r="HVD103" s="9"/>
      <c r="HVE103" s="9"/>
      <c r="HVF103" s="9"/>
      <c r="HVG103" s="9"/>
      <c r="HVH103" s="9"/>
      <c r="HVI103" s="9"/>
      <c r="HVJ103" s="9"/>
      <c r="HVK103" s="9"/>
      <c r="HVL103" s="9"/>
      <c r="HVM103" s="9"/>
      <c r="HVN103" s="9"/>
      <c r="HVO103" s="9"/>
      <c r="HVP103" s="9"/>
      <c r="HVQ103" s="9"/>
      <c r="HVR103" s="9"/>
      <c r="HVS103" s="9"/>
      <c r="HVT103" s="9"/>
      <c r="HVU103" s="9"/>
      <c r="HVV103" s="9"/>
      <c r="HVW103" s="9"/>
      <c r="HVX103" s="9"/>
      <c r="HVY103" s="9"/>
      <c r="HVZ103" s="9"/>
      <c r="HWA103" s="9"/>
      <c r="HWB103" s="9"/>
      <c r="HWC103" s="9"/>
      <c r="HWD103" s="9"/>
      <c r="HWE103" s="9"/>
      <c r="HWF103" s="9"/>
      <c r="HWG103" s="9"/>
      <c r="HWH103" s="9"/>
      <c r="HWI103" s="9"/>
      <c r="HWJ103" s="9"/>
      <c r="HWK103" s="9"/>
      <c r="HWL103" s="9"/>
      <c r="HWM103" s="9"/>
      <c r="HWN103" s="9"/>
      <c r="HWO103" s="9"/>
      <c r="HWP103" s="9"/>
      <c r="HWQ103" s="9"/>
      <c r="HWR103" s="9"/>
      <c r="HWS103" s="9"/>
      <c r="HWT103" s="9"/>
      <c r="HWU103" s="9"/>
      <c r="HWV103" s="9"/>
      <c r="HWW103" s="9"/>
      <c r="HWX103" s="9"/>
      <c r="HWY103" s="9"/>
      <c r="HWZ103" s="9"/>
      <c r="HXA103" s="9"/>
      <c r="HXB103" s="9"/>
      <c r="HXC103" s="9"/>
      <c r="HXD103" s="9"/>
      <c r="HXE103" s="9"/>
      <c r="HXF103" s="9"/>
      <c r="HXG103" s="9"/>
      <c r="HXH103" s="9"/>
      <c r="HXI103" s="9"/>
      <c r="HXJ103" s="9"/>
      <c r="HXK103" s="9"/>
      <c r="HXL103" s="9"/>
      <c r="HXM103" s="9"/>
      <c r="HXN103" s="9"/>
      <c r="HXO103" s="9"/>
      <c r="HXP103" s="9"/>
      <c r="HXQ103" s="9"/>
      <c r="HXR103" s="9"/>
      <c r="HXS103" s="9"/>
      <c r="HXT103" s="9"/>
      <c r="HXU103" s="9"/>
      <c r="HXV103" s="9"/>
      <c r="HXW103" s="9"/>
      <c r="HXX103" s="9"/>
      <c r="HXY103" s="9"/>
      <c r="HXZ103" s="9"/>
      <c r="HYA103" s="9"/>
      <c r="HYB103" s="9"/>
      <c r="HYC103" s="9"/>
      <c r="HYD103" s="9"/>
      <c r="HYE103" s="9"/>
      <c r="HYF103" s="9"/>
      <c r="HYG103" s="9"/>
      <c r="HYH103" s="9"/>
      <c r="HYI103" s="9"/>
      <c r="HYJ103" s="9"/>
      <c r="HYK103" s="9"/>
      <c r="HYL103" s="9"/>
      <c r="HYM103" s="9"/>
      <c r="HYN103" s="9"/>
      <c r="HYO103" s="9"/>
      <c r="HYP103" s="9"/>
      <c r="HYQ103" s="9"/>
      <c r="HYR103" s="9"/>
      <c r="HYS103" s="9"/>
      <c r="HYT103" s="9"/>
      <c r="HYU103" s="9"/>
      <c r="HYV103" s="9"/>
      <c r="HYW103" s="9"/>
      <c r="HYX103" s="9"/>
      <c r="HYY103" s="9"/>
      <c r="HYZ103" s="9"/>
      <c r="HZA103" s="9"/>
      <c r="HZB103" s="9"/>
      <c r="HZC103" s="9"/>
      <c r="HZD103" s="9"/>
      <c r="HZE103" s="9"/>
      <c r="HZF103" s="9"/>
      <c r="HZG103" s="9"/>
      <c r="HZH103" s="9"/>
      <c r="HZI103" s="9"/>
      <c r="HZJ103" s="9"/>
      <c r="HZK103" s="9"/>
      <c r="HZL103" s="9"/>
      <c r="HZM103" s="9"/>
      <c r="HZN103" s="9"/>
      <c r="HZO103" s="9"/>
      <c r="HZP103" s="9"/>
      <c r="HZQ103" s="9"/>
      <c r="HZR103" s="9"/>
      <c r="HZS103" s="9"/>
      <c r="HZT103" s="9"/>
      <c r="HZU103" s="9"/>
      <c r="HZV103" s="9"/>
      <c r="HZW103" s="9"/>
      <c r="HZX103" s="9"/>
      <c r="HZY103" s="9"/>
      <c r="HZZ103" s="9"/>
      <c r="IAA103" s="9"/>
      <c r="IAB103" s="9"/>
      <c r="IAC103" s="9"/>
      <c r="IAD103" s="9"/>
      <c r="IAE103" s="9"/>
      <c r="IAF103" s="9"/>
      <c r="IAG103" s="9"/>
      <c r="IAH103" s="9"/>
      <c r="IAI103" s="9"/>
      <c r="IAJ103" s="9"/>
      <c r="IAK103" s="9"/>
      <c r="IAL103" s="9"/>
      <c r="IAM103" s="9"/>
      <c r="IAN103" s="9"/>
      <c r="IAO103" s="9"/>
      <c r="IAP103" s="9"/>
      <c r="IAQ103" s="9"/>
      <c r="IAR103" s="9"/>
      <c r="IAS103" s="9"/>
      <c r="IAT103" s="9"/>
      <c r="IAU103" s="9"/>
      <c r="IAV103" s="9"/>
      <c r="IAW103" s="9"/>
      <c r="IAX103" s="9"/>
      <c r="IAY103" s="9"/>
      <c r="IAZ103" s="9"/>
      <c r="IBA103" s="9"/>
      <c r="IBB103" s="9"/>
      <c r="IBC103" s="9"/>
      <c r="IBD103" s="9"/>
      <c r="IBE103" s="9"/>
      <c r="IBF103" s="9"/>
      <c r="IBG103" s="9"/>
      <c r="IBH103" s="9"/>
      <c r="IBI103" s="9"/>
      <c r="IBJ103" s="9"/>
      <c r="IBK103" s="9"/>
      <c r="IBL103" s="9"/>
      <c r="IBM103" s="9"/>
      <c r="IBN103" s="9"/>
      <c r="IBO103" s="9"/>
      <c r="IBP103" s="9"/>
      <c r="IBQ103" s="9"/>
      <c r="IBR103" s="9"/>
      <c r="IBS103" s="9"/>
      <c r="IBT103" s="9"/>
      <c r="IBU103" s="9"/>
      <c r="IBV103" s="9"/>
      <c r="IBW103" s="9"/>
      <c r="IBX103" s="9"/>
      <c r="IBY103" s="9"/>
      <c r="IBZ103" s="9"/>
      <c r="ICA103" s="9"/>
      <c r="ICB103" s="9"/>
      <c r="ICC103" s="9"/>
      <c r="ICD103" s="9"/>
      <c r="ICE103" s="9"/>
      <c r="ICF103" s="9"/>
      <c r="ICG103" s="9"/>
      <c r="ICH103" s="9"/>
      <c r="ICI103" s="9"/>
      <c r="ICJ103" s="9"/>
      <c r="ICK103" s="9"/>
      <c r="ICL103" s="9"/>
      <c r="ICM103" s="9"/>
      <c r="ICN103" s="9"/>
      <c r="ICO103" s="9"/>
      <c r="ICP103" s="9"/>
      <c r="ICQ103" s="9"/>
      <c r="ICR103" s="9"/>
      <c r="ICS103" s="9"/>
      <c r="ICT103" s="9"/>
      <c r="ICU103" s="9"/>
      <c r="ICV103" s="9"/>
      <c r="ICW103" s="9"/>
      <c r="ICX103" s="9"/>
      <c r="ICY103" s="9"/>
      <c r="ICZ103" s="9"/>
      <c r="IDA103" s="9"/>
      <c r="IDB103" s="9"/>
      <c r="IDC103" s="9"/>
      <c r="IDD103" s="9"/>
      <c r="IDE103" s="9"/>
      <c r="IDF103" s="9"/>
      <c r="IDG103" s="9"/>
      <c r="IDH103" s="9"/>
      <c r="IDI103" s="9"/>
      <c r="IDJ103" s="9"/>
      <c r="IDK103" s="9"/>
      <c r="IDL103" s="9"/>
      <c r="IDM103" s="9"/>
      <c r="IDN103" s="9"/>
      <c r="IDO103" s="9"/>
      <c r="IDP103" s="9"/>
      <c r="IDQ103" s="9"/>
      <c r="IDR103" s="9"/>
      <c r="IDS103" s="9"/>
      <c r="IDT103" s="9"/>
      <c r="IDU103" s="9"/>
      <c r="IDV103" s="9"/>
      <c r="IDW103" s="9"/>
      <c r="IDX103" s="9"/>
      <c r="IDY103" s="9"/>
      <c r="IDZ103" s="9"/>
      <c r="IEA103" s="9"/>
      <c r="IEB103" s="9"/>
      <c r="IEC103" s="9"/>
      <c r="IED103" s="9"/>
      <c r="IEE103" s="9"/>
      <c r="IEF103" s="9"/>
      <c r="IEG103" s="9"/>
      <c r="IEH103" s="9"/>
      <c r="IEI103" s="9"/>
      <c r="IEJ103" s="9"/>
      <c r="IEK103" s="9"/>
      <c r="IEL103" s="9"/>
      <c r="IEM103" s="9"/>
      <c r="IEN103" s="9"/>
      <c r="IEO103" s="9"/>
      <c r="IEP103" s="9"/>
      <c r="IEQ103" s="9"/>
      <c r="IER103" s="9"/>
      <c r="IES103" s="9"/>
      <c r="IET103" s="9"/>
      <c r="IEU103" s="9"/>
      <c r="IEV103" s="9"/>
      <c r="IEW103" s="9"/>
      <c r="IEX103" s="9"/>
      <c r="IEY103" s="9"/>
      <c r="IEZ103" s="9"/>
      <c r="IFA103" s="9"/>
      <c r="IFB103" s="9"/>
      <c r="IFC103" s="9"/>
      <c r="IFD103" s="9"/>
      <c r="IFE103" s="9"/>
      <c r="IFF103" s="9"/>
      <c r="IFG103" s="9"/>
      <c r="IFH103" s="9"/>
      <c r="IFI103" s="9"/>
      <c r="IFJ103" s="9"/>
      <c r="IFK103" s="9"/>
      <c r="IFL103" s="9"/>
      <c r="IFM103" s="9"/>
      <c r="IFN103" s="9"/>
      <c r="IFO103" s="9"/>
      <c r="IFP103" s="9"/>
      <c r="IFQ103" s="9"/>
      <c r="IFR103" s="9"/>
      <c r="IFS103" s="9"/>
      <c r="IFT103" s="9"/>
      <c r="IFU103" s="9"/>
      <c r="IFV103" s="9"/>
      <c r="IFW103" s="9"/>
      <c r="IFX103" s="9"/>
      <c r="IFY103" s="9"/>
      <c r="IFZ103" s="9"/>
      <c r="IGA103" s="9"/>
      <c r="IGB103" s="9"/>
      <c r="IGC103" s="9"/>
      <c r="IGD103" s="9"/>
      <c r="IGE103" s="9"/>
      <c r="IGF103" s="9"/>
      <c r="IGG103" s="9"/>
      <c r="IGH103" s="9"/>
      <c r="IGI103" s="9"/>
      <c r="IGJ103" s="9"/>
      <c r="IGK103" s="9"/>
      <c r="IGL103" s="9"/>
      <c r="IGM103" s="9"/>
      <c r="IGN103" s="9"/>
      <c r="IGO103" s="9"/>
      <c r="IGP103" s="9"/>
      <c r="IGQ103" s="9"/>
      <c r="IGR103" s="9"/>
      <c r="IGS103" s="9"/>
      <c r="IGT103" s="9"/>
      <c r="IGU103" s="9"/>
      <c r="IGV103" s="9"/>
      <c r="IGW103" s="9"/>
      <c r="IGX103" s="9"/>
      <c r="IGY103" s="9"/>
      <c r="IGZ103" s="9"/>
      <c r="IHA103" s="9"/>
      <c r="IHB103" s="9"/>
      <c r="IHC103" s="9"/>
      <c r="IHD103" s="9"/>
      <c r="IHE103" s="9"/>
      <c r="IHF103" s="9"/>
      <c r="IHG103" s="9"/>
      <c r="IHH103" s="9"/>
      <c r="IHI103" s="9"/>
      <c r="IHJ103" s="9"/>
      <c r="IHK103" s="9"/>
      <c r="IHL103" s="9"/>
      <c r="IHM103" s="9"/>
      <c r="IHN103" s="9"/>
      <c r="IHO103" s="9"/>
      <c r="IHP103" s="9"/>
      <c r="IHQ103" s="9"/>
      <c r="IHR103" s="9"/>
      <c r="IHS103" s="9"/>
      <c r="IHT103" s="9"/>
      <c r="IHU103" s="9"/>
      <c r="IHV103" s="9"/>
      <c r="IHW103" s="9"/>
      <c r="IHX103" s="9"/>
      <c r="IHY103" s="9"/>
      <c r="IHZ103" s="9"/>
      <c r="IIA103" s="9"/>
      <c r="IIB103" s="9"/>
      <c r="IIC103" s="9"/>
      <c r="IID103" s="9"/>
      <c r="IIE103" s="9"/>
      <c r="IIF103" s="9"/>
      <c r="IIG103" s="9"/>
      <c r="IIH103" s="9"/>
      <c r="III103" s="9"/>
      <c r="IIJ103" s="9"/>
      <c r="IIK103" s="9"/>
      <c r="IIL103" s="9"/>
      <c r="IIM103" s="9"/>
      <c r="IIN103" s="9"/>
      <c r="IIO103" s="9"/>
      <c r="IIP103" s="9"/>
      <c r="IIQ103" s="9"/>
      <c r="IIR103" s="9"/>
      <c r="IIS103" s="9"/>
      <c r="IIT103" s="9"/>
      <c r="IIU103" s="9"/>
      <c r="IIV103" s="9"/>
      <c r="IIW103" s="9"/>
      <c r="IIX103" s="9"/>
      <c r="IIY103" s="9"/>
      <c r="IIZ103" s="9"/>
      <c r="IJA103" s="9"/>
      <c r="IJB103" s="9"/>
      <c r="IJC103" s="9"/>
      <c r="IJD103" s="9"/>
      <c r="IJE103" s="9"/>
      <c r="IJF103" s="9"/>
      <c r="IJG103" s="9"/>
      <c r="IJH103" s="9"/>
      <c r="IJI103" s="9"/>
      <c r="IJJ103" s="9"/>
      <c r="IJK103" s="9"/>
      <c r="IJL103" s="9"/>
      <c r="IJM103" s="9"/>
      <c r="IJN103" s="9"/>
      <c r="IJO103" s="9"/>
      <c r="IJP103" s="9"/>
      <c r="IJQ103" s="9"/>
      <c r="IJR103" s="9"/>
      <c r="IJS103" s="9"/>
      <c r="IJT103" s="9"/>
      <c r="IJU103" s="9"/>
      <c r="IJV103" s="9"/>
      <c r="IJW103" s="9"/>
      <c r="IJX103" s="9"/>
      <c r="IJY103" s="9"/>
      <c r="IJZ103" s="9"/>
      <c r="IKA103" s="9"/>
      <c r="IKB103" s="9"/>
      <c r="IKC103" s="9"/>
      <c r="IKD103" s="9"/>
      <c r="IKE103" s="9"/>
      <c r="IKF103" s="9"/>
      <c r="IKG103" s="9"/>
      <c r="IKH103" s="9"/>
      <c r="IKI103" s="9"/>
      <c r="IKJ103" s="9"/>
      <c r="IKK103" s="9"/>
      <c r="IKL103" s="9"/>
      <c r="IKM103" s="9"/>
      <c r="IKN103" s="9"/>
      <c r="IKO103" s="9"/>
      <c r="IKP103" s="9"/>
      <c r="IKQ103" s="9"/>
      <c r="IKR103" s="9"/>
      <c r="IKS103" s="9"/>
      <c r="IKT103" s="9"/>
      <c r="IKU103" s="9"/>
      <c r="IKV103" s="9"/>
      <c r="IKW103" s="9"/>
      <c r="IKX103" s="9"/>
      <c r="IKY103" s="9"/>
      <c r="IKZ103" s="9"/>
      <c r="ILA103" s="9"/>
      <c r="ILB103" s="9"/>
      <c r="ILC103" s="9"/>
      <c r="ILD103" s="9"/>
      <c r="ILE103" s="9"/>
      <c r="ILF103" s="9"/>
      <c r="ILG103" s="9"/>
      <c r="ILH103" s="9"/>
      <c r="ILI103" s="9"/>
      <c r="ILJ103" s="9"/>
      <c r="ILK103" s="9"/>
      <c r="ILL103" s="9"/>
      <c r="ILM103" s="9"/>
      <c r="ILN103" s="9"/>
      <c r="ILO103" s="9"/>
      <c r="ILP103" s="9"/>
      <c r="ILQ103" s="9"/>
      <c r="ILR103" s="9"/>
      <c r="ILS103" s="9"/>
      <c r="ILT103" s="9"/>
      <c r="ILU103" s="9"/>
      <c r="ILV103" s="9"/>
      <c r="ILW103" s="9"/>
      <c r="ILX103" s="9"/>
      <c r="ILY103" s="9"/>
      <c r="ILZ103" s="9"/>
      <c r="IMA103" s="9"/>
      <c r="IMB103" s="9"/>
      <c r="IMC103" s="9"/>
      <c r="IMD103" s="9"/>
      <c r="IME103" s="9"/>
      <c r="IMF103" s="9"/>
      <c r="IMG103" s="9"/>
      <c r="IMH103" s="9"/>
      <c r="IMI103" s="9"/>
      <c r="IMJ103" s="9"/>
      <c r="IMK103" s="9"/>
      <c r="IML103" s="9"/>
      <c r="IMM103" s="9"/>
      <c r="IMN103" s="9"/>
      <c r="IMO103" s="9"/>
      <c r="IMP103" s="9"/>
      <c r="IMQ103" s="9"/>
      <c r="IMR103" s="9"/>
      <c r="IMS103" s="9"/>
      <c r="IMT103" s="9"/>
      <c r="IMU103" s="9"/>
      <c r="IMV103" s="9"/>
      <c r="IMW103" s="9"/>
      <c r="IMX103" s="9"/>
      <c r="IMY103" s="9"/>
      <c r="IMZ103" s="9"/>
      <c r="INA103" s="9"/>
      <c r="INB103" s="9"/>
      <c r="INC103" s="9"/>
      <c r="IND103" s="9"/>
      <c r="INE103" s="9"/>
      <c r="INF103" s="9"/>
      <c r="ING103" s="9"/>
      <c r="INH103" s="9"/>
      <c r="INI103" s="9"/>
      <c r="INJ103" s="9"/>
      <c r="INK103" s="9"/>
      <c r="INL103" s="9"/>
      <c r="INM103" s="9"/>
      <c r="INN103" s="9"/>
      <c r="INO103" s="9"/>
      <c r="INP103" s="9"/>
      <c r="INQ103" s="9"/>
      <c r="INR103" s="9"/>
      <c r="INS103" s="9"/>
      <c r="INT103" s="9"/>
      <c r="INU103" s="9"/>
      <c r="INV103" s="9"/>
      <c r="INW103" s="9"/>
      <c r="INX103" s="9"/>
      <c r="INY103" s="9"/>
      <c r="INZ103" s="9"/>
      <c r="IOA103" s="9"/>
      <c r="IOB103" s="9"/>
      <c r="IOC103" s="9"/>
      <c r="IOD103" s="9"/>
      <c r="IOE103" s="9"/>
      <c r="IOF103" s="9"/>
      <c r="IOG103" s="9"/>
      <c r="IOH103" s="9"/>
      <c r="IOI103" s="9"/>
      <c r="IOJ103" s="9"/>
      <c r="IOK103" s="9"/>
      <c r="IOL103" s="9"/>
      <c r="IOM103" s="9"/>
      <c r="ION103" s="9"/>
      <c r="IOO103" s="9"/>
      <c r="IOP103" s="9"/>
      <c r="IOQ103" s="9"/>
      <c r="IOR103" s="9"/>
      <c r="IOS103" s="9"/>
      <c r="IOT103" s="9"/>
      <c r="IOU103" s="9"/>
      <c r="IOV103" s="9"/>
      <c r="IOW103" s="9"/>
      <c r="IOX103" s="9"/>
      <c r="IOY103" s="9"/>
      <c r="IOZ103" s="9"/>
      <c r="IPA103" s="9"/>
      <c r="IPB103" s="9"/>
      <c r="IPC103" s="9"/>
      <c r="IPD103" s="9"/>
      <c r="IPE103" s="9"/>
      <c r="IPF103" s="9"/>
      <c r="IPG103" s="9"/>
      <c r="IPH103" s="9"/>
      <c r="IPI103" s="9"/>
      <c r="IPJ103" s="9"/>
      <c r="IPK103" s="9"/>
      <c r="IPL103" s="9"/>
      <c r="IPM103" s="9"/>
      <c r="IPN103" s="9"/>
      <c r="IPO103" s="9"/>
      <c r="IPP103" s="9"/>
      <c r="IPQ103" s="9"/>
      <c r="IPR103" s="9"/>
      <c r="IPS103" s="9"/>
      <c r="IPT103" s="9"/>
      <c r="IPU103" s="9"/>
      <c r="IPV103" s="9"/>
      <c r="IPW103" s="9"/>
      <c r="IPX103" s="9"/>
      <c r="IPY103" s="9"/>
      <c r="IPZ103" s="9"/>
      <c r="IQA103" s="9"/>
      <c r="IQB103" s="9"/>
      <c r="IQC103" s="9"/>
      <c r="IQD103" s="9"/>
      <c r="IQE103" s="9"/>
      <c r="IQF103" s="9"/>
      <c r="IQG103" s="9"/>
      <c r="IQH103" s="9"/>
      <c r="IQI103" s="9"/>
      <c r="IQJ103" s="9"/>
      <c r="IQK103" s="9"/>
      <c r="IQL103" s="9"/>
      <c r="IQM103" s="9"/>
      <c r="IQN103" s="9"/>
      <c r="IQO103" s="9"/>
      <c r="IQP103" s="9"/>
      <c r="IQQ103" s="9"/>
      <c r="IQR103" s="9"/>
      <c r="IQS103" s="9"/>
      <c r="IQT103" s="9"/>
      <c r="IQU103" s="9"/>
      <c r="IQV103" s="9"/>
      <c r="IQW103" s="9"/>
      <c r="IQX103" s="9"/>
      <c r="IQY103" s="9"/>
      <c r="IQZ103" s="9"/>
      <c r="IRA103" s="9"/>
      <c r="IRB103" s="9"/>
      <c r="IRC103" s="9"/>
      <c r="IRD103" s="9"/>
      <c r="IRE103" s="9"/>
      <c r="IRF103" s="9"/>
      <c r="IRG103" s="9"/>
      <c r="IRH103" s="9"/>
      <c r="IRI103" s="9"/>
      <c r="IRJ103" s="9"/>
      <c r="IRK103" s="9"/>
      <c r="IRL103" s="9"/>
      <c r="IRM103" s="9"/>
      <c r="IRN103" s="9"/>
      <c r="IRO103" s="9"/>
      <c r="IRP103" s="9"/>
      <c r="IRQ103" s="9"/>
      <c r="IRR103" s="9"/>
      <c r="IRS103" s="9"/>
      <c r="IRT103" s="9"/>
      <c r="IRU103" s="9"/>
      <c r="IRV103" s="9"/>
      <c r="IRW103" s="9"/>
      <c r="IRX103" s="9"/>
      <c r="IRY103" s="9"/>
      <c r="IRZ103" s="9"/>
      <c r="ISA103" s="9"/>
      <c r="ISB103" s="9"/>
      <c r="ISC103" s="9"/>
      <c r="ISD103" s="9"/>
      <c r="ISE103" s="9"/>
      <c r="ISF103" s="9"/>
      <c r="ISG103" s="9"/>
      <c r="ISH103" s="9"/>
      <c r="ISI103" s="9"/>
      <c r="ISJ103" s="9"/>
      <c r="ISK103" s="9"/>
      <c r="ISL103" s="9"/>
      <c r="ISM103" s="9"/>
      <c r="ISN103" s="9"/>
      <c r="ISO103" s="9"/>
      <c r="ISP103" s="9"/>
      <c r="ISQ103" s="9"/>
      <c r="ISR103" s="9"/>
      <c r="ISS103" s="9"/>
      <c r="IST103" s="9"/>
      <c r="ISU103" s="9"/>
      <c r="ISV103" s="9"/>
      <c r="ISW103" s="9"/>
      <c r="ISX103" s="9"/>
      <c r="ISY103" s="9"/>
      <c r="ISZ103" s="9"/>
      <c r="ITA103" s="9"/>
      <c r="ITB103" s="9"/>
      <c r="ITC103" s="9"/>
      <c r="ITD103" s="9"/>
      <c r="ITE103" s="9"/>
      <c r="ITF103" s="9"/>
      <c r="ITG103" s="9"/>
      <c r="ITH103" s="9"/>
      <c r="ITI103" s="9"/>
      <c r="ITJ103" s="9"/>
      <c r="ITK103" s="9"/>
      <c r="ITL103" s="9"/>
      <c r="ITM103" s="9"/>
      <c r="ITN103" s="9"/>
      <c r="ITO103" s="9"/>
      <c r="ITP103" s="9"/>
      <c r="ITQ103" s="9"/>
      <c r="ITR103" s="9"/>
      <c r="ITS103" s="9"/>
      <c r="ITT103" s="9"/>
      <c r="ITU103" s="9"/>
      <c r="ITV103" s="9"/>
      <c r="ITW103" s="9"/>
      <c r="ITX103" s="9"/>
      <c r="ITY103" s="9"/>
      <c r="ITZ103" s="9"/>
      <c r="IUA103" s="9"/>
      <c r="IUB103" s="9"/>
      <c r="IUC103" s="9"/>
      <c r="IUD103" s="9"/>
      <c r="IUE103" s="9"/>
      <c r="IUF103" s="9"/>
      <c r="IUG103" s="9"/>
      <c r="IUH103" s="9"/>
      <c r="IUI103" s="9"/>
      <c r="IUJ103" s="9"/>
      <c r="IUK103" s="9"/>
      <c r="IUL103" s="9"/>
      <c r="IUM103" s="9"/>
      <c r="IUN103" s="9"/>
      <c r="IUO103" s="9"/>
      <c r="IUP103" s="9"/>
      <c r="IUQ103" s="9"/>
      <c r="IUR103" s="9"/>
      <c r="IUS103" s="9"/>
      <c r="IUT103" s="9"/>
      <c r="IUU103" s="9"/>
      <c r="IUV103" s="9"/>
      <c r="IUW103" s="9"/>
      <c r="IUX103" s="9"/>
      <c r="IUY103" s="9"/>
      <c r="IUZ103" s="9"/>
      <c r="IVA103" s="9"/>
      <c r="IVB103" s="9"/>
      <c r="IVC103" s="9"/>
      <c r="IVD103" s="9"/>
      <c r="IVE103" s="9"/>
      <c r="IVF103" s="9"/>
      <c r="IVG103" s="9"/>
      <c r="IVH103" s="9"/>
      <c r="IVI103" s="9"/>
      <c r="IVJ103" s="9"/>
      <c r="IVK103" s="9"/>
      <c r="IVL103" s="9"/>
      <c r="IVM103" s="9"/>
      <c r="IVN103" s="9"/>
      <c r="IVO103" s="9"/>
      <c r="IVP103" s="9"/>
      <c r="IVQ103" s="9"/>
      <c r="IVR103" s="9"/>
      <c r="IVS103" s="9"/>
      <c r="IVT103" s="9"/>
      <c r="IVU103" s="9"/>
      <c r="IVV103" s="9"/>
      <c r="IVW103" s="9"/>
      <c r="IVX103" s="9"/>
      <c r="IVY103" s="9"/>
      <c r="IVZ103" s="9"/>
      <c r="IWA103" s="9"/>
      <c r="IWB103" s="9"/>
      <c r="IWC103" s="9"/>
      <c r="IWD103" s="9"/>
      <c r="IWE103" s="9"/>
      <c r="IWF103" s="9"/>
      <c r="IWG103" s="9"/>
      <c r="IWH103" s="9"/>
      <c r="IWI103" s="9"/>
      <c r="IWJ103" s="9"/>
      <c r="IWK103" s="9"/>
      <c r="IWL103" s="9"/>
      <c r="IWM103" s="9"/>
      <c r="IWN103" s="9"/>
      <c r="IWO103" s="9"/>
      <c r="IWP103" s="9"/>
      <c r="IWQ103" s="9"/>
      <c r="IWR103" s="9"/>
      <c r="IWS103" s="9"/>
      <c r="IWT103" s="9"/>
      <c r="IWU103" s="9"/>
      <c r="IWV103" s="9"/>
      <c r="IWW103" s="9"/>
      <c r="IWX103" s="9"/>
      <c r="IWY103" s="9"/>
      <c r="IWZ103" s="9"/>
      <c r="IXA103" s="9"/>
      <c r="IXB103" s="9"/>
      <c r="IXC103" s="9"/>
      <c r="IXD103" s="9"/>
      <c r="IXE103" s="9"/>
      <c r="IXF103" s="9"/>
      <c r="IXG103" s="9"/>
      <c r="IXH103" s="9"/>
      <c r="IXI103" s="9"/>
      <c r="IXJ103" s="9"/>
      <c r="IXK103" s="9"/>
      <c r="IXL103" s="9"/>
      <c r="IXM103" s="9"/>
      <c r="IXN103" s="9"/>
      <c r="IXO103" s="9"/>
      <c r="IXP103" s="9"/>
      <c r="IXQ103" s="9"/>
      <c r="IXR103" s="9"/>
      <c r="IXS103" s="9"/>
      <c r="IXT103" s="9"/>
      <c r="IXU103" s="9"/>
      <c r="IXV103" s="9"/>
      <c r="IXW103" s="9"/>
      <c r="IXX103" s="9"/>
      <c r="IXY103" s="9"/>
      <c r="IXZ103" s="9"/>
      <c r="IYA103" s="9"/>
      <c r="IYB103" s="9"/>
      <c r="IYC103" s="9"/>
      <c r="IYD103" s="9"/>
      <c r="IYE103" s="9"/>
      <c r="IYF103" s="9"/>
      <c r="IYG103" s="9"/>
      <c r="IYH103" s="9"/>
      <c r="IYI103" s="9"/>
      <c r="IYJ103" s="9"/>
      <c r="IYK103" s="9"/>
      <c r="IYL103" s="9"/>
      <c r="IYM103" s="9"/>
      <c r="IYN103" s="9"/>
      <c r="IYO103" s="9"/>
      <c r="IYP103" s="9"/>
      <c r="IYQ103" s="9"/>
      <c r="IYR103" s="9"/>
      <c r="IYS103" s="9"/>
      <c r="IYT103" s="9"/>
      <c r="IYU103" s="9"/>
      <c r="IYV103" s="9"/>
      <c r="IYW103" s="9"/>
      <c r="IYX103" s="9"/>
      <c r="IYY103" s="9"/>
      <c r="IYZ103" s="9"/>
      <c r="IZA103" s="9"/>
      <c r="IZB103" s="9"/>
      <c r="IZC103" s="9"/>
      <c r="IZD103" s="9"/>
      <c r="IZE103" s="9"/>
      <c r="IZF103" s="9"/>
      <c r="IZG103" s="9"/>
      <c r="IZH103" s="9"/>
      <c r="IZI103" s="9"/>
      <c r="IZJ103" s="9"/>
      <c r="IZK103" s="9"/>
      <c r="IZL103" s="9"/>
      <c r="IZM103" s="9"/>
      <c r="IZN103" s="9"/>
      <c r="IZO103" s="9"/>
      <c r="IZP103" s="9"/>
      <c r="IZQ103" s="9"/>
      <c r="IZR103" s="9"/>
      <c r="IZS103" s="9"/>
      <c r="IZT103" s="9"/>
      <c r="IZU103" s="9"/>
      <c r="IZV103" s="9"/>
      <c r="IZW103" s="9"/>
      <c r="IZX103" s="9"/>
      <c r="IZY103" s="9"/>
      <c r="IZZ103" s="9"/>
      <c r="JAA103" s="9"/>
      <c r="JAB103" s="9"/>
      <c r="JAC103" s="9"/>
      <c r="JAD103" s="9"/>
      <c r="JAE103" s="9"/>
      <c r="JAF103" s="9"/>
      <c r="JAG103" s="9"/>
      <c r="JAH103" s="9"/>
      <c r="JAI103" s="9"/>
      <c r="JAJ103" s="9"/>
      <c r="JAK103" s="9"/>
      <c r="JAL103" s="9"/>
      <c r="JAM103" s="9"/>
      <c r="JAN103" s="9"/>
      <c r="JAO103" s="9"/>
      <c r="JAP103" s="9"/>
      <c r="JAQ103" s="9"/>
      <c r="JAR103" s="9"/>
      <c r="JAS103" s="9"/>
      <c r="JAT103" s="9"/>
      <c r="JAU103" s="9"/>
      <c r="JAV103" s="9"/>
      <c r="JAW103" s="9"/>
      <c r="JAX103" s="9"/>
      <c r="JAY103" s="9"/>
      <c r="JAZ103" s="9"/>
      <c r="JBA103" s="9"/>
      <c r="JBB103" s="9"/>
      <c r="JBC103" s="9"/>
      <c r="JBD103" s="9"/>
      <c r="JBE103" s="9"/>
      <c r="JBF103" s="9"/>
      <c r="JBG103" s="9"/>
      <c r="JBH103" s="9"/>
      <c r="JBI103" s="9"/>
      <c r="JBJ103" s="9"/>
      <c r="JBK103" s="9"/>
      <c r="JBL103" s="9"/>
      <c r="JBM103" s="9"/>
      <c r="JBN103" s="9"/>
      <c r="JBO103" s="9"/>
      <c r="JBP103" s="9"/>
      <c r="JBQ103" s="9"/>
      <c r="JBR103" s="9"/>
      <c r="JBS103" s="9"/>
      <c r="JBT103" s="9"/>
      <c r="JBU103" s="9"/>
      <c r="JBV103" s="9"/>
      <c r="JBW103" s="9"/>
      <c r="JBX103" s="9"/>
      <c r="JBY103" s="9"/>
      <c r="JBZ103" s="9"/>
      <c r="JCA103" s="9"/>
      <c r="JCB103" s="9"/>
      <c r="JCC103" s="9"/>
      <c r="JCD103" s="9"/>
      <c r="JCE103" s="9"/>
      <c r="JCF103" s="9"/>
      <c r="JCG103" s="9"/>
      <c r="JCH103" s="9"/>
      <c r="JCI103" s="9"/>
      <c r="JCJ103" s="9"/>
      <c r="JCK103" s="9"/>
      <c r="JCL103" s="9"/>
      <c r="JCM103" s="9"/>
      <c r="JCN103" s="9"/>
      <c r="JCO103" s="9"/>
      <c r="JCP103" s="9"/>
      <c r="JCQ103" s="9"/>
      <c r="JCR103" s="9"/>
      <c r="JCS103" s="9"/>
      <c r="JCT103" s="9"/>
      <c r="JCU103" s="9"/>
      <c r="JCV103" s="9"/>
      <c r="JCW103" s="9"/>
      <c r="JCX103" s="9"/>
      <c r="JCY103" s="9"/>
      <c r="JCZ103" s="9"/>
      <c r="JDA103" s="9"/>
      <c r="JDB103" s="9"/>
      <c r="JDC103" s="9"/>
      <c r="JDD103" s="9"/>
      <c r="JDE103" s="9"/>
      <c r="JDF103" s="9"/>
      <c r="JDG103" s="9"/>
      <c r="JDH103" s="9"/>
      <c r="JDI103" s="9"/>
      <c r="JDJ103" s="9"/>
      <c r="JDK103" s="9"/>
      <c r="JDL103" s="9"/>
      <c r="JDM103" s="9"/>
      <c r="JDN103" s="9"/>
      <c r="JDO103" s="9"/>
      <c r="JDP103" s="9"/>
      <c r="JDQ103" s="9"/>
      <c r="JDR103" s="9"/>
      <c r="JDS103" s="9"/>
      <c r="JDT103" s="9"/>
      <c r="JDU103" s="9"/>
      <c r="JDV103" s="9"/>
      <c r="JDW103" s="9"/>
      <c r="JDX103" s="9"/>
      <c r="JDY103" s="9"/>
      <c r="JDZ103" s="9"/>
      <c r="JEA103" s="9"/>
      <c r="JEB103" s="9"/>
      <c r="JEC103" s="9"/>
      <c r="JED103" s="9"/>
      <c r="JEE103" s="9"/>
      <c r="JEF103" s="9"/>
      <c r="JEG103" s="9"/>
      <c r="JEH103" s="9"/>
      <c r="JEI103" s="9"/>
      <c r="JEJ103" s="9"/>
      <c r="JEK103" s="9"/>
      <c r="JEL103" s="9"/>
      <c r="JEM103" s="9"/>
      <c r="JEN103" s="9"/>
      <c r="JEO103" s="9"/>
      <c r="JEP103" s="9"/>
      <c r="JEQ103" s="9"/>
      <c r="JER103" s="9"/>
      <c r="JES103" s="9"/>
      <c r="JET103" s="9"/>
      <c r="JEU103" s="9"/>
      <c r="JEV103" s="9"/>
      <c r="JEW103" s="9"/>
      <c r="JEX103" s="9"/>
      <c r="JEY103" s="9"/>
      <c r="JEZ103" s="9"/>
      <c r="JFA103" s="9"/>
      <c r="JFB103" s="9"/>
      <c r="JFC103" s="9"/>
      <c r="JFD103" s="9"/>
      <c r="JFE103" s="9"/>
      <c r="JFF103" s="9"/>
      <c r="JFG103" s="9"/>
      <c r="JFH103" s="9"/>
      <c r="JFI103" s="9"/>
      <c r="JFJ103" s="9"/>
      <c r="JFK103" s="9"/>
      <c r="JFL103" s="9"/>
      <c r="JFM103" s="9"/>
      <c r="JFN103" s="9"/>
      <c r="JFO103" s="9"/>
      <c r="JFP103" s="9"/>
      <c r="JFQ103" s="9"/>
      <c r="JFR103" s="9"/>
      <c r="JFS103" s="9"/>
      <c r="JFT103" s="9"/>
      <c r="JFU103" s="9"/>
      <c r="JFV103" s="9"/>
      <c r="JFW103" s="9"/>
      <c r="JFX103" s="9"/>
      <c r="JFY103" s="9"/>
      <c r="JFZ103" s="9"/>
      <c r="JGA103" s="9"/>
      <c r="JGB103" s="9"/>
      <c r="JGC103" s="9"/>
      <c r="JGD103" s="9"/>
      <c r="JGE103" s="9"/>
      <c r="JGF103" s="9"/>
      <c r="JGG103" s="9"/>
      <c r="JGH103" s="9"/>
      <c r="JGI103" s="9"/>
      <c r="JGJ103" s="9"/>
      <c r="JGK103" s="9"/>
      <c r="JGL103" s="9"/>
      <c r="JGM103" s="9"/>
      <c r="JGN103" s="9"/>
      <c r="JGO103" s="9"/>
      <c r="JGP103" s="9"/>
      <c r="JGQ103" s="9"/>
      <c r="JGR103" s="9"/>
      <c r="JGS103" s="9"/>
      <c r="JGT103" s="9"/>
      <c r="JGU103" s="9"/>
      <c r="JGV103" s="9"/>
      <c r="JGW103" s="9"/>
      <c r="JGX103" s="9"/>
      <c r="JGY103" s="9"/>
      <c r="JGZ103" s="9"/>
      <c r="JHA103" s="9"/>
      <c r="JHB103" s="9"/>
      <c r="JHC103" s="9"/>
      <c r="JHD103" s="9"/>
      <c r="JHE103" s="9"/>
      <c r="JHF103" s="9"/>
      <c r="JHG103" s="9"/>
      <c r="JHH103" s="9"/>
      <c r="JHI103" s="9"/>
      <c r="JHJ103" s="9"/>
      <c r="JHK103" s="9"/>
      <c r="JHL103" s="9"/>
      <c r="JHM103" s="9"/>
      <c r="JHN103" s="9"/>
      <c r="JHO103" s="9"/>
      <c r="JHP103" s="9"/>
      <c r="JHQ103" s="9"/>
      <c r="JHR103" s="9"/>
      <c r="JHS103" s="9"/>
      <c r="JHT103" s="9"/>
      <c r="JHU103" s="9"/>
      <c r="JHV103" s="9"/>
      <c r="JHW103" s="9"/>
      <c r="JHX103" s="9"/>
      <c r="JHY103" s="9"/>
      <c r="JHZ103" s="9"/>
      <c r="JIA103" s="9"/>
      <c r="JIB103" s="9"/>
      <c r="JIC103" s="9"/>
      <c r="JID103" s="9"/>
      <c r="JIE103" s="9"/>
      <c r="JIF103" s="9"/>
      <c r="JIG103" s="9"/>
      <c r="JIH103" s="9"/>
      <c r="JII103" s="9"/>
      <c r="JIJ103" s="9"/>
      <c r="JIK103" s="9"/>
      <c r="JIL103" s="9"/>
      <c r="JIM103" s="9"/>
      <c r="JIN103" s="9"/>
      <c r="JIO103" s="9"/>
      <c r="JIP103" s="9"/>
      <c r="JIQ103" s="9"/>
      <c r="JIR103" s="9"/>
      <c r="JIS103" s="9"/>
      <c r="JIT103" s="9"/>
      <c r="JIU103" s="9"/>
      <c r="JIV103" s="9"/>
      <c r="JIW103" s="9"/>
      <c r="JIX103" s="9"/>
      <c r="JIY103" s="9"/>
      <c r="JIZ103" s="9"/>
      <c r="JJA103" s="9"/>
      <c r="JJB103" s="9"/>
      <c r="JJC103" s="9"/>
      <c r="JJD103" s="9"/>
      <c r="JJE103" s="9"/>
      <c r="JJF103" s="9"/>
      <c r="JJG103" s="9"/>
      <c r="JJH103" s="9"/>
      <c r="JJI103" s="9"/>
      <c r="JJJ103" s="9"/>
      <c r="JJK103" s="9"/>
      <c r="JJL103" s="9"/>
      <c r="JJM103" s="9"/>
      <c r="JJN103" s="9"/>
      <c r="JJO103" s="9"/>
      <c r="JJP103" s="9"/>
      <c r="JJQ103" s="9"/>
      <c r="JJR103" s="9"/>
      <c r="JJS103" s="9"/>
      <c r="JJT103" s="9"/>
      <c r="JJU103" s="9"/>
      <c r="JJV103" s="9"/>
      <c r="JJW103" s="9"/>
      <c r="JJX103" s="9"/>
      <c r="JJY103" s="9"/>
      <c r="JJZ103" s="9"/>
      <c r="JKA103" s="9"/>
      <c r="JKB103" s="9"/>
      <c r="JKC103" s="9"/>
      <c r="JKD103" s="9"/>
      <c r="JKE103" s="9"/>
      <c r="JKF103" s="9"/>
      <c r="JKG103" s="9"/>
      <c r="JKH103" s="9"/>
      <c r="JKI103" s="9"/>
      <c r="JKJ103" s="9"/>
      <c r="JKK103" s="9"/>
      <c r="JKL103" s="9"/>
      <c r="JKM103" s="9"/>
      <c r="JKN103" s="9"/>
      <c r="JKO103" s="9"/>
      <c r="JKP103" s="9"/>
      <c r="JKQ103" s="9"/>
      <c r="JKR103" s="9"/>
      <c r="JKS103" s="9"/>
      <c r="JKT103" s="9"/>
      <c r="JKU103" s="9"/>
      <c r="JKV103" s="9"/>
      <c r="JKW103" s="9"/>
      <c r="JKX103" s="9"/>
      <c r="JKY103" s="9"/>
      <c r="JKZ103" s="9"/>
      <c r="JLA103" s="9"/>
      <c r="JLB103" s="9"/>
      <c r="JLC103" s="9"/>
      <c r="JLD103" s="9"/>
      <c r="JLE103" s="9"/>
      <c r="JLF103" s="9"/>
      <c r="JLG103" s="9"/>
      <c r="JLH103" s="9"/>
      <c r="JLI103" s="9"/>
      <c r="JLJ103" s="9"/>
      <c r="JLK103" s="9"/>
      <c r="JLL103" s="9"/>
      <c r="JLM103" s="9"/>
      <c r="JLN103" s="9"/>
      <c r="JLO103" s="9"/>
      <c r="JLP103" s="9"/>
      <c r="JLQ103" s="9"/>
      <c r="JLR103" s="9"/>
      <c r="JLS103" s="9"/>
      <c r="JLT103" s="9"/>
      <c r="JLU103" s="9"/>
      <c r="JLV103" s="9"/>
      <c r="JLW103" s="9"/>
      <c r="JLX103" s="9"/>
      <c r="JLY103" s="9"/>
      <c r="JLZ103" s="9"/>
      <c r="JMA103" s="9"/>
      <c r="JMB103" s="9"/>
      <c r="JMC103" s="9"/>
      <c r="JMD103" s="9"/>
      <c r="JME103" s="9"/>
      <c r="JMF103" s="9"/>
      <c r="JMG103" s="9"/>
      <c r="JMH103" s="9"/>
      <c r="JMI103" s="9"/>
      <c r="JMJ103" s="9"/>
      <c r="JMK103" s="9"/>
      <c r="JML103" s="9"/>
      <c r="JMM103" s="9"/>
      <c r="JMN103" s="9"/>
      <c r="JMO103" s="9"/>
      <c r="JMP103" s="9"/>
      <c r="JMQ103" s="9"/>
      <c r="JMR103" s="9"/>
      <c r="JMS103" s="9"/>
      <c r="JMT103" s="9"/>
      <c r="JMU103" s="9"/>
      <c r="JMV103" s="9"/>
      <c r="JMW103" s="9"/>
      <c r="JMX103" s="9"/>
      <c r="JMY103" s="9"/>
      <c r="JMZ103" s="9"/>
      <c r="JNA103" s="9"/>
      <c r="JNB103" s="9"/>
      <c r="JNC103" s="9"/>
      <c r="JND103" s="9"/>
      <c r="JNE103" s="9"/>
      <c r="JNF103" s="9"/>
      <c r="JNG103" s="9"/>
      <c r="JNH103" s="9"/>
      <c r="JNI103" s="9"/>
      <c r="JNJ103" s="9"/>
      <c r="JNK103" s="9"/>
      <c r="JNL103" s="9"/>
      <c r="JNM103" s="9"/>
      <c r="JNN103" s="9"/>
      <c r="JNO103" s="9"/>
      <c r="JNP103" s="9"/>
      <c r="JNQ103" s="9"/>
      <c r="JNR103" s="9"/>
      <c r="JNS103" s="9"/>
      <c r="JNT103" s="9"/>
      <c r="JNU103" s="9"/>
      <c r="JNV103" s="9"/>
      <c r="JNW103" s="9"/>
      <c r="JNX103" s="9"/>
      <c r="JNY103" s="9"/>
      <c r="JNZ103" s="9"/>
      <c r="JOA103" s="9"/>
      <c r="JOB103" s="9"/>
      <c r="JOC103" s="9"/>
      <c r="JOD103" s="9"/>
      <c r="JOE103" s="9"/>
      <c r="JOF103" s="9"/>
      <c r="JOG103" s="9"/>
      <c r="JOH103" s="9"/>
      <c r="JOI103" s="9"/>
      <c r="JOJ103" s="9"/>
      <c r="JOK103" s="9"/>
      <c r="JOL103" s="9"/>
      <c r="JOM103" s="9"/>
      <c r="JON103" s="9"/>
      <c r="JOO103" s="9"/>
      <c r="JOP103" s="9"/>
      <c r="JOQ103" s="9"/>
      <c r="JOR103" s="9"/>
      <c r="JOS103" s="9"/>
      <c r="JOT103" s="9"/>
      <c r="JOU103" s="9"/>
      <c r="JOV103" s="9"/>
      <c r="JOW103" s="9"/>
      <c r="JOX103" s="9"/>
      <c r="JOY103" s="9"/>
      <c r="JOZ103" s="9"/>
      <c r="JPA103" s="9"/>
      <c r="JPB103" s="9"/>
      <c r="JPC103" s="9"/>
      <c r="JPD103" s="9"/>
      <c r="JPE103" s="9"/>
      <c r="JPF103" s="9"/>
      <c r="JPG103" s="9"/>
      <c r="JPH103" s="9"/>
      <c r="JPI103" s="9"/>
      <c r="JPJ103" s="9"/>
      <c r="JPK103" s="9"/>
      <c r="JPL103" s="9"/>
      <c r="JPM103" s="9"/>
      <c r="JPN103" s="9"/>
      <c r="JPO103" s="9"/>
      <c r="JPP103" s="9"/>
      <c r="JPQ103" s="9"/>
      <c r="JPR103" s="9"/>
      <c r="JPS103" s="9"/>
      <c r="JPT103" s="9"/>
      <c r="JPU103" s="9"/>
      <c r="JPV103" s="9"/>
      <c r="JPW103" s="9"/>
      <c r="JPX103" s="9"/>
      <c r="JPY103" s="9"/>
      <c r="JPZ103" s="9"/>
      <c r="JQA103" s="9"/>
      <c r="JQB103" s="9"/>
      <c r="JQC103" s="9"/>
      <c r="JQD103" s="9"/>
      <c r="JQE103" s="9"/>
      <c r="JQF103" s="9"/>
      <c r="JQG103" s="9"/>
      <c r="JQH103" s="9"/>
      <c r="JQI103" s="9"/>
      <c r="JQJ103" s="9"/>
      <c r="JQK103" s="9"/>
      <c r="JQL103" s="9"/>
      <c r="JQM103" s="9"/>
      <c r="JQN103" s="9"/>
      <c r="JQO103" s="9"/>
      <c r="JQP103" s="9"/>
      <c r="JQQ103" s="9"/>
      <c r="JQR103" s="9"/>
      <c r="JQS103" s="9"/>
      <c r="JQT103" s="9"/>
      <c r="JQU103" s="9"/>
      <c r="JQV103" s="9"/>
      <c r="JQW103" s="9"/>
      <c r="JQX103" s="9"/>
      <c r="JQY103" s="9"/>
      <c r="JQZ103" s="9"/>
      <c r="JRA103" s="9"/>
      <c r="JRB103" s="9"/>
      <c r="JRC103" s="9"/>
      <c r="JRD103" s="9"/>
      <c r="JRE103" s="9"/>
      <c r="JRF103" s="9"/>
      <c r="JRG103" s="9"/>
      <c r="JRH103" s="9"/>
      <c r="JRI103" s="9"/>
      <c r="JRJ103" s="9"/>
      <c r="JRK103" s="9"/>
      <c r="JRL103" s="9"/>
      <c r="JRM103" s="9"/>
      <c r="JRN103" s="9"/>
      <c r="JRO103" s="9"/>
      <c r="JRP103" s="9"/>
      <c r="JRQ103" s="9"/>
      <c r="JRR103" s="9"/>
      <c r="JRS103" s="9"/>
      <c r="JRT103" s="9"/>
      <c r="JRU103" s="9"/>
      <c r="JRV103" s="9"/>
      <c r="JRW103" s="9"/>
      <c r="JRX103" s="9"/>
      <c r="JRY103" s="9"/>
      <c r="JRZ103" s="9"/>
      <c r="JSA103" s="9"/>
      <c r="JSB103" s="9"/>
      <c r="JSC103" s="9"/>
      <c r="JSD103" s="9"/>
      <c r="JSE103" s="9"/>
      <c r="JSF103" s="9"/>
      <c r="JSG103" s="9"/>
      <c r="JSH103" s="9"/>
      <c r="JSI103" s="9"/>
      <c r="JSJ103" s="9"/>
      <c r="JSK103" s="9"/>
      <c r="JSL103" s="9"/>
      <c r="JSM103" s="9"/>
      <c r="JSN103" s="9"/>
      <c r="JSO103" s="9"/>
      <c r="JSP103" s="9"/>
      <c r="JSQ103" s="9"/>
      <c r="JSR103" s="9"/>
      <c r="JSS103" s="9"/>
      <c r="JST103" s="9"/>
      <c r="JSU103" s="9"/>
      <c r="JSV103" s="9"/>
      <c r="JSW103" s="9"/>
      <c r="JSX103" s="9"/>
      <c r="JSY103" s="9"/>
      <c r="JSZ103" s="9"/>
      <c r="JTA103" s="9"/>
      <c r="JTB103" s="9"/>
      <c r="JTC103" s="9"/>
      <c r="JTD103" s="9"/>
      <c r="JTE103" s="9"/>
      <c r="JTF103" s="9"/>
      <c r="JTG103" s="9"/>
      <c r="JTH103" s="9"/>
      <c r="JTI103" s="9"/>
      <c r="JTJ103" s="9"/>
      <c r="JTK103" s="9"/>
      <c r="JTL103" s="9"/>
      <c r="JTM103" s="9"/>
      <c r="JTN103" s="9"/>
      <c r="JTO103" s="9"/>
      <c r="JTP103" s="9"/>
      <c r="JTQ103" s="9"/>
      <c r="JTR103" s="9"/>
      <c r="JTS103" s="9"/>
      <c r="JTT103" s="9"/>
      <c r="JTU103" s="9"/>
      <c r="JTV103" s="9"/>
      <c r="JTW103" s="9"/>
      <c r="JTX103" s="9"/>
      <c r="JTY103" s="9"/>
      <c r="JTZ103" s="9"/>
      <c r="JUA103" s="9"/>
      <c r="JUB103" s="9"/>
      <c r="JUC103" s="9"/>
      <c r="JUD103" s="9"/>
      <c r="JUE103" s="9"/>
      <c r="JUF103" s="9"/>
      <c r="JUG103" s="9"/>
      <c r="JUH103" s="9"/>
      <c r="JUI103" s="9"/>
      <c r="JUJ103" s="9"/>
      <c r="JUK103" s="9"/>
      <c r="JUL103" s="9"/>
      <c r="JUM103" s="9"/>
      <c r="JUN103" s="9"/>
      <c r="JUO103" s="9"/>
      <c r="JUP103" s="9"/>
      <c r="JUQ103" s="9"/>
      <c r="JUR103" s="9"/>
      <c r="JUS103" s="9"/>
      <c r="JUT103" s="9"/>
      <c r="JUU103" s="9"/>
      <c r="JUV103" s="9"/>
      <c r="JUW103" s="9"/>
      <c r="JUX103" s="9"/>
      <c r="JUY103" s="9"/>
      <c r="JUZ103" s="9"/>
      <c r="JVA103" s="9"/>
      <c r="JVB103" s="9"/>
      <c r="JVC103" s="9"/>
      <c r="JVD103" s="9"/>
      <c r="JVE103" s="9"/>
      <c r="JVF103" s="9"/>
      <c r="JVG103" s="9"/>
      <c r="JVH103" s="9"/>
      <c r="JVI103" s="9"/>
      <c r="JVJ103" s="9"/>
      <c r="JVK103" s="9"/>
      <c r="JVL103" s="9"/>
      <c r="JVM103" s="9"/>
      <c r="JVN103" s="9"/>
      <c r="JVO103" s="9"/>
      <c r="JVP103" s="9"/>
      <c r="JVQ103" s="9"/>
      <c r="JVR103" s="9"/>
      <c r="JVS103" s="9"/>
      <c r="JVT103" s="9"/>
      <c r="JVU103" s="9"/>
      <c r="JVV103" s="9"/>
      <c r="JVW103" s="9"/>
      <c r="JVX103" s="9"/>
      <c r="JVY103" s="9"/>
      <c r="JVZ103" s="9"/>
      <c r="JWA103" s="9"/>
      <c r="JWB103" s="9"/>
      <c r="JWC103" s="9"/>
      <c r="JWD103" s="9"/>
      <c r="JWE103" s="9"/>
      <c r="JWF103" s="9"/>
      <c r="JWG103" s="9"/>
      <c r="JWH103" s="9"/>
      <c r="JWI103" s="9"/>
      <c r="JWJ103" s="9"/>
      <c r="JWK103" s="9"/>
      <c r="JWL103" s="9"/>
      <c r="JWM103" s="9"/>
      <c r="JWN103" s="9"/>
      <c r="JWO103" s="9"/>
      <c r="JWP103" s="9"/>
      <c r="JWQ103" s="9"/>
      <c r="JWR103" s="9"/>
      <c r="JWS103" s="9"/>
      <c r="JWT103" s="9"/>
      <c r="JWU103" s="9"/>
      <c r="JWV103" s="9"/>
      <c r="JWW103" s="9"/>
      <c r="JWX103" s="9"/>
      <c r="JWY103" s="9"/>
      <c r="JWZ103" s="9"/>
      <c r="JXA103" s="9"/>
      <c r="JXB103" s="9"/>
      <c r="JXC103" s="9"/>
      <c r="JXD103" s="9"/>
      <c r="JXE103" s="9"/>
      <c r="JXF103" s="9"/>
      <c r="JXG103" s="9"/>
      <c r="JXH103" s="9"/>
      <c r="JXI103" s="9"/>
      <c r="JXJ103" s="9"/>
      <c r="JXK103" s="9"/>
      <c r="JXL103" s="9"/>
      <c r="JXM103" s="9"/>
      <c r="JXN103" s="9"/>
      <c r="JXO103" s="9"/>
      <c r="JXP103" s="9"/>
      <c r="JXQ103" s="9"/>
      <c r="JXR103" s="9"/>
      <c r="JXS103" s="9"/>
      <c r="JXT103" s="9"/>
      <c r="JXU103" s="9"/>
      <c r="JXV103" s="9"/>
      <c r="JXW103" s="9"/>
      <c r="JXX103" s="9"/>
      <c r="JXY103" s="9"/>
      <c r="JXZ103" s="9"/>
      <c r="JYA103" s="9"/>
      <c r="JYB103" s="9"/>
      <c r="JYC103" s="9"/>
      <c r="JYD103" s="9"/>
      <c r="JYE103" s="9"/>
      <c r="JYF103" s="9"/>
      <c r="JYG103" s="9"/>
      <c r="JYH103" s="9"/>
      <c r="JYI103" s="9"/>
      <c r="JYJ103" s="9"/>
      <c r="JYK103" s="9"/>
      <c r="JYL103" s="9"/>
      <c r="JYM103" s="9"/>
      <c r="JYN103" s="9"/>
      <c r="JYO103" s="9"/>
      <c r="JYP103" s="9"/>
      <c r="JYQ103" s="9"/>
      <c r="JYR103" s="9"/>
      <c r="JYS103" s="9"/>
      <c r="JYT103" s="9"/>
      <c r="JYU103" s="9"/>
      <c r="JYV103" s="9"/>
      <c r="JYW103" s="9"/>
      <c r="JYX103" s="9"/>
      <c r="JYY103" s="9"/>
      <c r="JYZ103" s="9"/>
      <c r="JZA103" s="9"/>
      <c r="JZB103" s="9"/>
      <c r="JZC103" s="9"/>
      <c r="JZD103" s="9"/>
      <c r="JZE103" s="9"/>
      <c r="JZF103" s="9"/>
      <c r="JZG103" s="9"/>
      <c r="JZH103" s="9"/>
      <c r="JZI103" s="9"/>
      <c r="JZJ103" s="9"/>
      <c r="JZK103" s="9"/>
      <c r="JZL103" s="9"/>
      <c r="JZM103" s="9"/>
      <c r="JZN103" s="9"/>
      <c r="JZO103" s="9"/>
      <c r="JZP103" s="9"/>
      <c r="JZQ103" s="9"/>
      <c r="JZR103" s="9"/>
      <c r="JZS103" s="9"/>
      <c r="JZT103" s="9"/>
      <c r="JZU103" s="9"/>
      <c r="JZV103" s="9"/>
      <c r="JZW103" s="9"/>
      <c r="JZX103" s="9"/>
      <c r="JZY103" s="9"/>
      <c r="JZZ103" s="9"/>
      <c r="KAA103" s="9"/>
      <c r="KAB103" s="9"/>
      <c r="KAC103" s="9"/>
      <c r="KAD103" s="9"/>
      <c r="KAE103" s="9"/>
      <c r="KAF103" s="9"/>
      <c r="KAG103" s="9"/>
      <c r="KAH103" s="9"/>
      <c r="KAI103" s="9"/>
      <c r="KAJ103" s="9"/>
      <c r="KAK103" s="9"/>
      <c r="KAL103" s="9"/>
      <c r="KAM103" s="9"/>
      <c r="KAN103" s="9"/>
      <c r="KAO103" s="9"/>
      <c r="KAP103" s="9"/>
      <c r="KAQ103" s="9"/>
      <c r="KAR103" s="9"/>
      <c r="KAS103" s="9"/>
      <c r="KAT103" s="9"/>
      <c r="KAU103" s="9"/>
      <c r="KAV103" s="9"/>
      <c r="KAW103" s="9"/>
      <c r="KAX103" s="9"/>
      <c r="KAY103" s="9"/>
      <c r="KAZ103" s="9"/>
      <c r="KBA103" s="9"/>
      <c r="KBB103" s="9"/>
      <c r="KBC103" s="9"/>
      <c r="KBD103" s="9"/>
      <c r="KBE103" s="9"/>
      <c r="KBF103" s="9"/>
      <c r="KBG103" s="9"/>
      <c r="KBH103" s="9"/>
      <c r="KBI103" s="9"/>
      <c r="KBJ103" s="9"/>
      <c r="KBK103" s="9"/>
      <c r="KBL103" s="9"/>
      <c r="KBM103" s="9"/>
      <c r="KBN103" s="9"/>
      <c r="KBO103" s="9"/>
      <c r="KBP103" s="9"/>
      <c r="KBQ103" s="9"/>
      <c r="KBR103" s="9"/>
      <c r="KBS103" s="9"/>
      <c r="KBT103" s="9"/>
      <c r="KBU103" s="9"/>
      <c r="KBV103" s="9"/>
      <c r="KBW103" s="9"/>
      <c r="KBX103" s="9"/>
      <c r="KBY103" s="9"/>
      <c r="KBZ103" s="9"/>
      <c r="KCA103" s="9"/>
      <c r="KCB103" s="9"/>
      <c r="KCC103" s="9"/>
      <c r="KCD103" s="9"/>
      <c r="KCE103" s="9"/>
      <c r="KCF103" s="9"/>
      <c r="KCG103" s="9"/>
      <c r="KCH103" s="9"/>
      <c r="KCI103" s="9"/>
      <c r="KCJ103" s="9"/>
      <c r="KCK103" s="9"/>
      <c r="KCL103" s="9"/>
      <c r="KCM103" s="9"/>
      <c r="KCN103" s="9"/>
      <c r="KCO103" s="9"/>
      <c r="KCP103" s="9"/>
      <c r="KCQ103" s="9"/>
      <c r="KCR103" s="9"/>
      <c r="KCS103" s="9"/>
      <c r="KCT103" s="9"/>
      <c r="KCU103" s="9"/>
      <c r="KCV103" s="9"/>
      <c r="KCW103" s="9"/>
      <c r="KCX103" s="9"/>
      <c r="KCY103" s="9"/>
      <c r="KCZ103" s="9"/>
      <c r="KDA103" s="9"/>
      <c r="KDB103" s="9"/>
      <c r="KDC103" s="9"/>
      <c r="KDD103" s="9"/>
      <c r="KDE103" s="9"/>
      <c r="KDF103" s="9"/>
      <c r="KDG103" s="9"/>
      <c r="KDH103" s="9"/>
      <c r="KDI103" s="9"/>
      <c r="KDJ103" s="9"/>
      <c r="KDK103" s="9"/>
      <c r="KDL103" s="9"/>
      <c r="KDM103" s="9"/>
      <c r="KDN103" s="9"/>
      <c r="KDO103" s="9"/>
      <c r="KDP103" s="9"/>
      <c r="KDQ103" s="9"/>
      <c r="KDR103" s="9"/>
      <c r="KDS103" s="9"/>
      <c r="KDT103" s="9"/>
      <c r="KDU103" s="9"/>
      <c r="KDV103" s="9"/>
      <c r="KDW103" s="9"/>
      <c r="KDX103" s="9"/>
      <c r="KDY103" s="9"/>
      <c r="KDZ103" s="9"/>
      <c r="KEA103" s="9"/>
      <c r="KEB103" s="9"/>
      <c r="KEC103" s="9"/>
      <c r="KED103" s="9"/>
      <c r="KEE103" s="9"/>
      <c r="KEF103" s="9"/>
      <c r="KEG103" s="9"/>
      <c r="KEH103" s="9"/>
      <c r="KEI103" s="9"/>
      <c r="KEJ103" s="9"/>
      <c r="KEK103" s="9"/>
      <c r="KEL103" s="9"/>
      <c r="KEM103" s="9"/>
      <c r="KEN103" s="9"/>
      <c r="KEO103" s="9"/>
      <c r="KEP103" s="9"/>
      <c r="KEQ103" s="9"/>
      <c r="KER103" s="9"/>
      <c r="KES103" s="9"/>
      <c r="KET103" s="9"/>
      <c r="KEU103" s="9"/>
      <c r="KEV103" s="9"/>
      <c r="KEW103" s="9"/>
      <c r="KEX103" s="9"/>
      <c r="KEY103" s="9"/>
      <c r="KEZ103" s="9"/>
      <c r="KFA103" s="9"/>
      <c r="KFB103" s="9"/>
      <c r="KFC103" s="9"/>
      <c r="KFD103" s="9"/>
      <c r="KFE103" s="9"/>
      <c r="KFF103" s="9"/>
      <c r="KFG103" s="9"/>
      <c r="KFH103" s="9"/>
      <c r="KFI103" s="9"/>
      <c r="KFJ103" s="9"/>
      <c r="KFK103" s="9"/>
      <c r="KFL103" s="9"/>
      <c r="KFM103" s="9"/>
      <c r="KFN103" s="9"/>
      <c r="KFO103" s="9"/>
      <c r="KFP103" s="9"/>
      <c r="KFQ103" s="9"/>
      <c r="KFR103" s="9"/>
      <c r="KFS103" s="9"/>
      <c r="KFT103" s="9"/>
      <c r="KFU103" s="9"/>
      <c r="KFV103" s="9"/>
      <c r="KFW103" s="9"/>
      <c r="KFX103" s="9"/>
      <c r="KFY103" s="9"/>
      <c r="KFZ103" s="9"/>
      <c r="KGA103" s="9"/>
      <c r="KGB103" s="9"/>
      <c r="KGC103" s="9"/>
      <c r="KGD103" s="9"/>
      <c r="KGE103" s="9"/>
      <c r="KGF103" s="9"/>
      <c r="KGG103" s="9"/>
      <c r="KGH103" s="9"/>
      <c r="KGI103" s="9"/>
      <c r="KGJ103" s="9"/>
      <c r="KGK103" s="9"/>
      <c r="KGL103" s="9"/>
      <c r="KGM103" s="9"/>
      <c r="KGN103" s="9"/>
      <c r="KGO103" s="9"/>
      <c r="KGP103" s="9"/>
      <c r="KGQ103" s="9"/>
      <c r="KGR103" s="9"/>
      <c r="KGS103" s="9"/>
      <c r="KGT103" s="9"/>
      <c r="KGU103" s="9"/>
      <c r="KGV103" s="9"/>
      <c r="KGW103" s="9"/>
      <c r="KGX103" s="9"/>
      <c r="KGY103" s="9"/>
      <c r="KGZ103" s="9"/>
      <c r="KHA103" s="9"/>
      <c r="KHB103" s="9"/>
      <c r="KHC103" s="9"/>
      <c r="KHD103" s="9"/>
      <c r="KHE103" s="9"/>
      <c r="KHF103" s="9"/>
      <c r="KHG103" s="9"/>
      <c r="KHH103" s="9"/>
      <c r="KHI103" s="9"/>
      <c r="KHJ103" s="9"/>
      <c r="KHK103" s="9"/>
      <c r="KHL103" s="9"/>
      <c r="KHM103" s="9"/>
      <c r="KHN103" s="9"/>
      <c r="KHO103" s="9"/>
      <c r="KHP103" s="9"/>
      <c r="KHQ103" s="9"/>
      <c r="KHR103" s="9"/>
      <c r="KHS103" s="9"/>
      <c r="KHT103" s="9"/>
      <c r="KHU103" s="9"/>
      <c r="KHV103" s="9"/>
      <c r="KHW103" s="9"/>
      <c r="KHX103" s="9"/>
      <c r="KHY103" s="9"/>
      <c r="KHZ103" s="9"/>
      <c r="KIA103" s="9"/>
      <c r="KIB103" s="9"/>
      <c r="KIC103" s="9"/>
      <c r="KID103" s="9"/>
      <c r="KIE103" s="9"/>
      <c r="KIF103" s="9"/>
      <c r="KIG103" s="9"/>
      <c r="KIH103" s="9"/>
      <c r="KII103" s="9"/>
      <c r="KIJ103" s="9"/>
      <c r="KIK103" s="9"/>
      <c r="KIL103" s="9"/>
      <c r="KIM103" s="9"/>
      <c r="KIN103" s="9"/>
      <c r="KIO103" s="9"/>
      <c r="KIP103" s="9"/>
      <c r="KIQ103" s="9"/>
      <c r="KIR103" s="9"/>
      <c r="KIS103" s="9"/>
      <c r="KIT103" s="9"/>
      <c r="KIU103" s="9"/>
      <c r="KIV103" s="9"/>
      <c r="KIW103" s="9"/>
      <c r="KIX103" s="9"/>
      <c r="KIY103" s="9"/>
      <c r="KIZ103" s="9"/>
      <c r="KJA103" s="9"/>
      <c r="KJB103" s="9"/>
      <c r="KJC103" s="9"/>
      <c r="KJD103" s="9"/>
      <c r="KJE103" s="9"/>
      <c r="KJF103" s="9"/>
      <c r="KJG103" s="9"/>
      <c r="KJH103" s="9"/>
      <c r="KJI103" s="9"/>
      <c r="KJJ103" s="9"/>
      <c r="KJK103" s="9"/>
      <c r="KJL103" s="9"/>
      <c r="KJM103" s="9"/>
      <c r="KJN103" s="9"/>
      <c r="KJO103" s="9"/>
      <c r="KJP103" s="9"/>
      <c r="KJQ103" s="9"/>
      <c r="KJR103" s="9"/>
      <c r="KJS103" s="9"/>
      <c r="KJT103" s="9"/>
      <c r="KJU103" s="9"/>
      <c r="KJV103" s="9"/>
      <c r="KJW103" s="9"/>
      <c r="KJX103" s="9"/>
      <c r="KJY103" s="9"/>
      <c r="KJZ103" s="9"/>
      <c r="KKA103" s="9"/>
      <c r="KKB103" s="9"/>
      <c r="KKC103" s="9"/>
      <c r="KKD103" s="9"/>
      <c r="KKE103" s="9"/>
      <c r="KKF103" s="9"/>
      <c r="KKG103" s="9"/>
      <c r="KKH103" s="9"/>
      <c r="KKI103" s="9"/>
      <c r="KKJ103" s="9"/>
      <c r="KKK103" s="9"/>
      <c r="KKL103" s="9"/>
      <c r="KKM103" s="9"/>
      <c r="KKN103" s="9"/>
      <c r="KKO103" s="9"/>
      <c r="KKP103" s="9"/>
      <c r="KKQ103" s="9"/>
      <c r="KKR103" s="9"/>
      <c r="KKS103" s="9"/>
      <c r="KKT103" s="9"/>
      <c r="KKU103" s="9"/>
      <c r="KKV103" s="9"/>
      <c r="KKW103" s="9"/>
      <c r="KKX103" s="9"/>
      <c r="KKY103" s="9"/>
      <c r="KKZ103" s="9"/>
      <c r="KLA103" s="9"/>
      <c r="KLB103" s="9"/>
      <c r="KLC103" s="9"/>
      <c r="KLD103" s="9"/>
      <c r="KLE103" s="9"/>
      <c r="KLF103" s="9"/>
      <c r="KLG103" s="9"/>
      <c r="KLH103" s="9"/>
      <c r="KLI103" s="9"/>
      <c r="KLJ103" s="9"/>
      <c r="KLK103" s="9"/>
      <c r="KLL103" s="9"/>
      <c r="KLM103" s="9"/>
      <c r="KLN103" s="9"/>
      <c r="KLO103" s="9"/>
      <c r="KLP103" s="9"/>
      <c r="KLQ103" s="9"/>
      <c r="KLR103" s="9"/>
      <c r="KLS103" s="9"/>
      <c r="KLT103" s="9"/>
      <c r="KLU103" s="9"/>
      <c r="KLV103" s="9"/>
      <c r="KLW103" s="9"/>
      <c r="KLX103" s="9"/>
      <c r="KLY103" s="9"/>
      <c r="KLZ103" s="9"/>
      <c r="KMA103" s="9"/>
      <c r="KMB103" s="9"/>
      <c r="KMC103" s="9"/>
      <c r="KMD103" s="9"/>
      <c r="KME103" s="9"/>
      <c r="KMF103" s="9"/>
      <c r="KMG103" s="9"/>
      <c r="KMH103" s="9"/>
      <c r="KMI103" s="9"/>
      <c r="KMJ103" s="9"/>
      <c r="KMK103" s="9"/>
      <c r="KML103" s="9"/>
      <c r="KMM103" s="9"/>
      <c r="KMN103" s="9"/>
      <c r="KMO103" s="9"/>
      <c r="KMP103" s="9"/>
      <c r="KMQ103" s="9"/>
      <c r="KMR103" s="9"/>
      <c r="KMS103" s="9"/>
      <c r="KMT103" s="9"/>
      <c r="KMU103" s="9"/>
      <c r="KMV103" s="9"/>
      <c r="KMW103" s="9"/>
      <c r="KMX103" s="9"/>
      <c r="KMY103" s="9"/>
      <c r="KMZ103" s="9"/>
      <c r="KNA103" s="9"/>
      <c r="KNB103" s="9"/>
      <c r="KNC103" s="9"/>
      <c r="KND103" s="9"/>
      <c r="KNE103" s="9"/>
      <c r="KNF103" s="9"/>
      <c r="KNG103" s="9"/>
      <c r="KNH103" s="9"/>
      <c r="KNI103" s="9"/>
      <c r="KNJ103" s="9"/>
      <c r="KNK103" s="9"/>
      <c r="KNL103" s="9"/>
      <c r="KNM103" s="9"/>
      <c r="KNN103" s="9"/>
      <c r="KNO103" s="9"/>
      <c r="KNP103" s="9"/>
      <c r="KNQ103" s="9"/>
      <c r="KNR103" s="9"/>
      <c r="KNS103" s="9"/>
      <c r="KNT103" s="9"/>
      <c r="KNU103" s="9"/>
      <c r="KNV103" s="9"/>
      <c r="KNW103" s="9"/>
      <c r="KNX103" s="9"/>
      <c r="KNY103" s="9"/>
      <c r="KNZ103" s="9"/>
      <c r="KOA103" s="9"/>
      <c r="KOB103" s="9"/>
      <c r="KOC103" s="9"/>
      <c r="KOD103" s="9"/>
      <c r="KOE103" s="9"/>
      <c r="KOF103" s="9"/>
      <c r="KOG103" s="9"/>
      <c r="KOH103" s="9"/>
      <c r="KOI103" s="9"/>
      <c r="KOJ103" s="9"/>
      <c r="KOK103" s="9"/>
      <c r="KOL103" s="9"/>
      <c r="KOM103" s="9"/>
      <c r="KON103" s="9"/>
      <c r="KOO103" s="9"/>
      <c r="KOP103" s="9"/>
      <c r="KOQ103" s="9"/>
      <c r="KOR103" s="9"/>
      <c r="KOS103" s="9"/>
      <c r="KOT103" s="9"/>
      <c r="KOU103" s="9"/>
      <c r="KOV103" s="9"/>
      <c r="KOW103" s="9"/>
      <c r="KOX103" s="9"/>
      <c r="KOY103" s="9"/>
      <c r="KOZ103" s="9"/>
      <c r="KPA103" s="9"/>
      <c r="KPB103" s="9"/>
      <c r="KPC103" s="9"/>
      <c r="KPD103" s="9"/>
      <c r="KPE103" s="9"/>
      <c r="KPF103" s="9"/>
      <c r="KPG103" s="9"/>
      <c r="KPH103" s="9"/>
      <c r="KPI103" s="9"/>
      <c r="KPJ103" s="9"/>
      <c r="KPK103" s="9"/>
      <c r="KPL103" s="9"/>
      <c r="KPM103" s="9"/>
      <c r="KPN103" s="9"/>
      <c r="KPO103" s="9"/>
      <c r="KPP103" s="9"/>
      <c r="KPQ103" s="9"/>
      <c r="KPR103" s="9"/>
      <c r="KPS103" s="9"/>
      <c r="KPT103" s="9"/>
      <c r="KPU103" s="9"/>
      <c r="KPV103" s="9"/>
      <c r="KPW103" s="9"/>
      <c r="KPX103" s="9"/>
      <c r="KPY103" s="9"/>
      <c r="KPZ103" s="9"/>
      <c r="KQA103" s="9"/>
      <c r="KQB103" s="9"/>
      <c r="KQC103" s="9"/>
      <c r="KQD103" s="9"/>
      <c r="KQE103" s="9"/>
      <c r="KQF103" s="9"/>
      <c r="KQG103" s="9"/>
      <c r="KQH103" s="9"/>
      <c r="KQI103" s="9"/>
      <c r="KQJ103" s="9"/>
      <c r="KQK103" s="9"/>
      <c r="KQL103" s="9"/>
      <c r="KQM103" s="9"/>
      <c r="KQN103" s="9"/>
      <c r="KQO103" s="9"/>
      <c r="KQP103" s="9"/>
      <c r="KQQ103" s="9"/>
      <c r="KQR103" s="9"/>
      <c r="KQS103" s="9"/>
      <c r="KQT103" s="9"/>
      <c r="KQU103" s="9"/>
      <c r="KQV103" s="9"/>
      <c r="KQW103" s="9"/>
      <c r="KQX103" s="9"/>
      <c r="KQY103" s="9"/>
      <c r="KQZ103" s="9"/>
      <c r="KRA103" s="9"/>
      <c r="KRB103" s="9"/>
      <c r="KRC103" s="9"/>
      <c r="KRD103" s="9"/>
      <c r="KRE103" s="9"/>
      <c r="KRF103" s="9"/>
      <c r="KRG103" s="9"/>
      <c r="KRH103" s="9"/>
      <c r="KRI103" s="9"/>
      <c r="KRJ103" s="9"/>
      <c r="KRK103" s="9"/>
      <c r="KRL103" s="9"/>
      <c r="KRM103" s="9"/>
      <c r="KRN103" s="9"/>
      <c r="KRO103" s="9"/>
      <c r="KRP103" s="9"/>
      <c r="KRQ103" s="9"/>
      <c r="KRR103" s="9"/>
      <c r="KRS103" s="9"/>
      <c r="KRT103" s="9"/>
      <c r="KRU103" s="9"/>
      <c r="KRV103" s="9"/>
      <c r="KRW103" s="9"/>
      <c r="KRX103" s="9"/>
      <c r="KRY103" s="9"/>
      <c r="KRZ103" s="9"/>
      <c r="KSA103" s="9"/>
      <c r="KSB103" s="9"/>
      <c r="KSC103" s="9"/>
      <c r="KSD103" s="9"/>
      <c r="KSE103" s="9"/>
      <c r="KSF103" s="9"/>
      <c r="KSG103" s="9"/>
      <c r="KSH103" s="9"/>
      <c r="KSI103" s="9"/>
      <c r="KSJ103" s="9"/>
      <c r="KSK103" s="9"/>
      <c r="KSL103" s="9"/>
      <c r="KSM103" s="9"/>
      <c r="KSN103" s="9"/>
      <c r="KSO103" s="9"/>
      <c r="KSP103" s="9"/>
      <c r="KSQ103" s="9"/>
      <c r="KSR103" s="9"/>
      <c r="KSS103" s="9"/>
      <c r="KST103" s="9"/>
      <c r="KSU103" s="9"/>
      <c r="KSV103" s="9"/>
      <c r="KSW103" s="9"/>
      <c r="KSX103" s="9"/>
      <c r="KSY103" s="9"/>
      <c r="KSZ103" s="9"/>
      <c r="KTA103" s="9"/>
      <c r="KTB103" s="9"/>
      <c r="KTC103" s="9"/>
      <c r="KTD103" s="9"/>
      <c r="KTE103" s="9"/>
      <c r="KTF103" s="9"/>
      <c r="KTG103" s="9"/>
      <c r="KTH103" s="9"/>
      <c r="KTI103" s="9"/>
      <c r="KTJ103" s="9"/>
      <c r="KTK103" s="9"/>
      <c r="KTL103" s="9"/>
      <c r="KTM103" s="9"/>
      <c r="KTN103" s="9"/>
      <c r="KTO103" s="9"/>
      <c r="KTP103" s="9"/>
      <c r="KTQ103" s="9"/>
      <c r="KTR103" s="9"/>
      <c r="KTS103" s="9"/>
      <c r="KTT103" s="9"/>
      <c r="KTU103" s="9"/>
      <c r="KTV103" s="9"/>
      <c r="KTW103" s="9"/>
      <c r="KTX103" s="9"/>
      <c r="KTY103" s="9"/>
      <c r="KTZ103" s="9"/>
      <c r="KUA103" s="9"/>
      <c r="KUB103" s="9"/>
      <c r="KUC103" s="9"/>
      <c r="KUD103" s="9"/>
      <c r="KUE103" s="9"/>
      <c r="KUF103" s="9"/>
      <c r="KUG103" s="9"/>
      <c r="KUH103" s="9"/>
      <c r="KUI103" s="9"/>
      <c r="KUJ103" s="9"/>
      <c r="KUK103" s="9"/>
      <c r="KUL103" s="9"/>
      <c r="KUM103" s="9"/>
      <c r="KUN103" s="9"/>
      <c r="KUO103" s="9"/>
      <c r="KUP103" s="9"/>
      <c r="KUQ103" s="9"/>
      <c r="KUR103" s="9"/>
      <c r="KUS103" s="9"/>
      <c r="KUT103" s="9"/>
      <c r="KUU103" s="9"/>
      <c r="KUV103" s="9"/>
      <c r="KUW103" s="9"/>
      <c r="KUX103" s="9"/>
      <c r="KUY103" s="9"/>
      <c r="KUZ103" s="9"/>
      <c r="KVA103" s="9"/>
      <c r="KVB103" s="9"/>
      <c r="KVC103" s="9"/>
      <c r="KVD103" s="9"/>
      <c r="KVE103" s="9"/>
      <c r="KVF103" s="9"/>
      <c r="KVG103" s="9"/>
      <c r="KVH103" s="9"/>
      <c r="KVI103" s="9"/>
      <c r="KVJ103" s="9"/>
      <c r="KVK103" s="9"/>
      <c r="KVL103" s="9"/>
      <c r="KVM103" s="9"/>
      <c r="KVN103" s="9"/>
      <c r="KVO103" s="9"/>
      <c r="KVP103" s="9"/>
      <c r="KVQ103" s="9"/>
      <c r="KVR103" s="9"/>
      <c r="KVS103" s="9"/>
      <c r="KVT103" s="9"/>
      <c r="KVU103" s="9"/>
      <c r="KVV103" s="9"/>
      <c r="KVW103" s="9"/>
      <c r="KVX103" s="9"/>
      <c r="KVY103" s="9"/>
      <c r="KVZ103" s="9"/>
      <c r="KWA103" s="9"/>
      <c r="KWB103" s="9"/>
      <c r="KWC103" s="9"/>
      <c r="KWD103" s="9"/>
      <c r="KWE103" s="9"/>
      <c r="KWF103" s="9"/>
      <c r="KWG103" s="9"/>
      <c r="KWH103" s="9"/>
      <c r="KWI103" s="9"/>
      <c r="KWJ103" s="9"/>
      <c r="KWK103" s="9"/>
      <c r="KWL103" s="9"/>
      <c r="KWM103" s="9"/>
      <c r="KWN103" s="9"/>
      <c r="KWO103" s="9"/>
      <c r="KWP103" s="9"/>
      <c r="KWQ103" s="9"/>
      <c r="KWR103" s="9"/>
      <c r="KWS103" s="9"/>
      <c r="KWT103" s="9"/>
      <c r="KWU103" s="9"/>
      <c r="KWV103" s="9"/>
      <c r="KWW103" s="9"/>
      <c r="KWX103" s="9"/>
      <c r="KWY103" s="9"/>
      <c r="KWZ103" s="9"/>
      <c r="KXA103" s="9"/>
      <c r="KXB103" s="9"/>
      <c r="KXC103" s="9"/>
      <c r="KXD103" s="9"/>
      <c r="KXE103" s="9"/>
      <c r="KXF103" s="9"/>
      <c r="KXG103" s="9"/>
      <c r="KXH103" s="9"/>
      <c r="KXI103" s="9"/>
      <c r="KXJ103" s="9"/>
      <c r="KXK103" s="9"/>
      <c r="KXL103" s="9"/>
      <c r="KXM103" s="9"/>
      <c r="KXN103" s="9"/>
      <c r="KXO103" s="9"/>
      <c r="KXP103" s="9"/>
      <c r="KXQ103" s="9"/>
      <c r="KXR103" s="9"/>
      <c r="KXS103" s="9"/>
      <c r="KXT103" s="9"/>
      <c r="KXU103" s="9"/>
      <c r="KXV103" s="9"/>
      <c r="KXW103" s="9"/>
      <c r="KXX103" s="9"/>
      <c r="KXY103" s="9"/>
      <c r="KXZ103" s="9"/>
      <c r="KYA103" s="9"/>
      <c r="KYB103" s="9"/>
      <c r="KYC103" s="9"/>
      <c r="KYD103" s="9"/>
      <c r="KYE103" s="9"/>
      <c r="KYF103" s="9"/>
      <c r="KYG103" s="9"/>
      <c r="KYH103" s="9"/>
      <c r="KYI103" s="9"/>
      <c r="KYJ103" s="9"/>
      <c r="KYK103" s="9"/>
      <c r="KYL103" s="9"/>
      <c r="KYM103" s="9"/>
      <c r="KYN103" s="9"/>
      <c r="KYO103" s="9"/>
      <c r="KYP103" s="9"/>
      <c r="KYQ103" s="9"/>
      <c r="KYR103" s="9"/>
      <c r="KYS103" s="9"/>
      <c r="KYT103" s="9"/>
      <c r="KYU103" s="9"/>
      <c r="KYV103" s="9"/>
      <c r="KYW103" s="9"/>
      <c r="KYX103" s="9"/>
      <c r="KYY103" s="9"/>
      <c r="KYZ103" s="9"/>
      <c r="KZA103" s="9"/>
      <c r="KZB103" s="9"/>
      <c r="KZC103" s="9"/>
      <c r="KZD103" s="9"/>
      <c r="KZE103" s="9"/>
      <c r="KZF103" s="9"/>
      <c r="KZG103" s="9"/>
      <c r="KZH103" s="9"/>
      <c r="KZI103" s="9"/>
      <c r="KZJ103" s="9"/>
      <c r="KZK103" s="9"/>
      <c r="KZL103" s="9"/>
      <c r="KZM103" s="9"/>
      <c r="KZN103" s="9"/>
      <c r="KZO103" s="9"/>
      <c r="KZP103" s="9"/>
      <c r="KZQ103" s="9"/>
      <c r="KZR103" s="9"/>
      <c r="KZS103" s="9"/>
      <c r="KZT103" s="9"/>
      <c r="KZU103" s="9"/>
      <c r="KZV103" s="9"/>
      <c r="KZW103" s="9"/>
      <c r="KZX103" s="9"/>
      <c r="KZY103" s="9"/>
      <c r="KZZ103" s="9"/>
      <c r="LAA103" s="9"/>
      <c r="LAB103" s="9"/>
      <c r="LAC103" s="9"/>
      <c r="LAD103" s="9"/>
      <c r="LAE103" s="9"/>
      <c r="LAF103" s="9"/>
      <c r="LAG103" s="9"/>
      <c r="LAH103" s="9"/>
      <c r="LAI103" s="9"/>
      <c r="LAJ103" s="9"/>
      <c r="LAK103" s="9"/>
      <c r="LAL103" s="9"/>
      <c r="LAM103" s="9"/>
      <c r="LAN103" s="9"/>
      <c r="LAO103" s="9"/>
      <c r="LAP103" s="9"/>
      <c r="LAQ103" s="9"/>
      <c r="LAR103" s="9"/>
      <c r="LAS103" s="9"/>
      <c r="LAT103" s="9"/>
      <c r="LAU103" s="9"/>
      <c r="LAV103" s="9"/>
      <c r="LAW103" s="9"/>
      <c r="LAX103" s="9"/>
      <c r="LAY103" s="9"/>
      <c r="LAZ103" s="9"/>
      <c r="LBA103" s="9"/>
      <c r="LBB103" s="9"/>
      <c r="LBC103" s="9"/>
      <c r="LBD103" s="9"/>
      <c r="LBE103" s="9"/>
      <c r="LBF103" s="9"/>
      <c r="LBG103" s="9"/>
      <c r="LBH103" s="9"/>
      <c r="LBI103" s="9"/>
      <c r="LBJ103" s="9"/>
      <c r="LBK103" s="9"/>
      <c r="LBL103" s="9"/>
      <c r="LBM103" s="9"/>
      <c r="LBN103" s="9"/>
      <c r="LBO103" s="9"/>
      <c r="LBP103" s="9"/>
      <c r="LBQ103" s="9"/>
      <c r="LBR103" s="9"/>
      <c r="LBS103" s="9"/>
      <c r="LBT103" s="9"/>
      <c r="LBU103" s="9"/>
      <c r="LBV103" s="9"/>
      <c r="LBW103" s="9"/>
      <c r="LBX103" s="9"/>
      <c r="LBY103" s="9"/>
      <c r="LBZ103" s="9"/>
      <c r="LCA103" s="9"/>
      <c r="LCB103" s="9"/>
      <c r="LCC103" s="9"/>
      <c r="LCD103" s="9"/>
      <c r="LCE103" s="9"/>
      <c r="LCF103" s="9"/>
      <c r="LCG103" s="9"/>
      <c r="LCH103" s="9"/>
      <c r="LCI103" s="9"/>
      <c r="LCJ103" s="9"/>
      <c r="LCK103" s="9"/>
      <c r="LCL103" s="9"/>
      <c r="LCM103" s="9"/>
      <c r="LCN103" s="9"/>
      <c r="LCO103" s="9"/>
      <c r="LCP103" s="9"/>
      <c r="LCQ103" s="9"/>
      <c r="LCR103" s="9"/>
      <c r="LCS103" s="9"/>
      <c r="LCT103" s="9"/>
      <c r="LCU103" s="9"/>
      <c r="LCV103" s="9"/>
      <c r="LCW103" s="9"/>
      <c r="LCX103" s="9"/>
      <c r="LCY103" s="9"/>
      <c r="LCZ103" s="9"/>
      <c r="LDA103" s="9"/>
      <c r="LDB103" s="9"/>
      <c r="LDC103" s="9"/>
      <c r="LDD103" s="9"/>
      <c r="LDE103" s="9"/>
      <c r="LDF103" s="9"/>
      <c r="LDG103" s="9"/>
      <c r="LDH103" s="9"/>
      <c r="LDI103" s="9"/>
      <c r="LDJ103" s="9"/>
      <c r="LDK103" s="9"/>
      <c r="LDL103" s="9"/>
      <c r="LDM103" s="9"/>
      <c r="LDN103" s="9"/>
      <c r="LDO103" s="9"/>
      <c r="LDP103" s="9"/>
      <c r="LDQ103" s="9"/>
      <c r="LDR103" s="9"/>
      <c r="LDS103" s="9"/>
      <c r="LDT103" s="9"/>
      <c r="LDU103" s="9"/>
      <c r="LDV103" s="9"/>
      <c r="LDW103" s="9"/>
      <c r="LDX103" s="9"/>
      <c r="LDY103" s="9"/>
      <c r="LDZ103" s="9"/>
      <c r="LEA103" s="9"/>
      <c r="LEB103" s="9"/>
      <c r="LEC103" s="9"/>
      <c r="LED103" s="9"/>
      <c r="LEE103" s="9"/>
      <c r="LEF103" s="9"/>
      <c r="LEG103" s="9"/>
      <c r="LEH103" s="9"/>
      <c r="LEI103" s="9"/>
      <c r="LEJ103" s="9"/>
      <c r="LEK103" s="9"/>
      <c r="LEL103" s="9"/>
      <c r="LEM103" s="9"/>
      <c r="LEN103" s="9"/>
      <c r="LEO103" s="9"/>
      <c r="LEP103" s="9"/>
      <c r="LEQ103" s="9"/>
      <c r="LER103" s="9"/>
      <c r="LES103" s="9"/>
      <c r="LET103" s="9"/>
      <c r="LEU103" s="9"/>
      <c r="LEV103" s="9"/>
      <c r="LEW103" s="9"/>
      <c r="LEX103" s="9"/>
      <c r="LEY103" s="9"/>
      <c r="LEZ103" s="9"/>
      <c r="LFA103" s="9"/>
      <c r="LFB103" s="9"/>
      <c r="LFC103" s="9"/>
      <c r="LFD103" s="9"/>
      <c r="LFE103" s="9"/>
      <c r="LFF103" s="9"/>
      <c r="LFG103" s="9"/>
      <c r="LFH103" s="9"/>
      <c r="LFI103" s="9"/>
      <c r="LFJ103" s="9"/>
      <c r="LFK103" s="9"/>
      <c r="LFL103" s="9"/>
      <c r="LFM103" s="9"/>
      <c r="LFN103" s="9"/>
      <c r="LFO103" s="9"/>
      <c r="LFP103" s="9"/>
      <c r="LFQ103" s="9"/>
      <c r="LFR103" s="9"/>
      <c r="LFS103" s="9"/>
      <c r="LFT103" s="9"/>
      <c r="LFU103" s="9"/>
      <c r="LFV103" s="9"/>
      <c r="LFW103" s="9"/>
      <c r="LFX103" s="9"/>
      <c r="LFY103" s="9"/>
      <c r="LFZ103" s="9"/>
      <c r="LGA103" s="9"/>
      <c r="LGB103" s="9"/>
      <c r="LGC103" s="9"/>
      <c r="LGD103" s="9"/>
      <c r="LGE103" s="9"/>
      <c r="LGF103" s="9"/>
      <c r="LGG103" s="9"/>
      <c r="LGH103" s="9"/>
      <c r="LGI103" s="9"/>
      <c r="LGJ103" s="9"/>
      <c r="LGK103" s="9"/>
      <c r="LGL103" s="9"/>
      <c r="LGM103" s="9"/>
      <c r="LGN103" s="9"/>
      <c r="LGO103" s="9"/>
      <c r="LGP103" s="9"/>
      <c r="LGQ103" s="9"/>
      <c r="LGR103" s="9"/>
      <c r="LGS103" s="9"/>
      <c r="LGT103" s="9"/>
      <c r="LGU103" s="9"/>
      <c r="LGV103" s="9"/>
      <c r="LGW103" s="9"/>
      <c r="LGX103" s="9"/>
      <c r="LGY103" s="9"/>
      <c r="LGZ103" s="9"/>
      <c r="LHA103" s="9"/>
      <c r="LHB103" s="9"/>
      <c r="LHC103" s="9"/>
      <c r="LHD103" s="9"/>
      <c r="LHE103" s="9"/>
      <c r="LHF103" s="9"/>
      <c r="LHG103" s="9"/>
      <c r="LHH103" s="9"/>
      <c r="LHI103" s="9"/>
      <c r="LHJ103" s="9"/>
      <c r="LHK103" s="9"/>
      <c r="LHL103" s="9"/>
      <c r="LHM103" s="9"/>
      <c r="LHN103" s="9"/>
      <c r="LHO103" s="9"/>
      <c r="LHP103" s="9"/>
      <c r="LHQ103" s="9"/>
      <c r="LHR103" s="9"/>
      <c r="LHS103" s="9"/>
      <c r="LHT103" s="9"/>
      <c r="LHU103" s="9"/>
      <c r="LHV103" s="9"/>
      <c r="LHW103" s="9"/>
      <c r="LHX103" s="9"/>
      <c r="LHY103" s="9"/>
      <c r="LHZ103" s="9"/>
      <c r="LIA103" s="9"/>
      <c r="LIB103" s="9"/>
      <c r="LIC103" s="9"/>
      <c r="LID103" s="9"/>
      <c r="LIE103" s="9"/>
      <c r="LIF103" s="9"/>
      <c r="LIG103" s="9"/>
      <c r="LIH103" s="9"/>
      <c r="LII103" s="9"/>
      <c r="LIJ103" s="9"/>
      <c r="LIK103" s="9"/>
      <c r="LIL103" s="9"/>
      <c r="LIM103" s="9"/>
      <c r="LIN103" s="9"/>
      <c r="LIO103" s="9"/>
      <c r="LIP103" s="9"/>
      <c r="LIQ103" s="9"/>
      <c r="LIR103" s="9"/>
      <c r="LIS103" s="9"/>
      <c r="LIT103" s="9"/>
      <c r="LIU103" s="9"/>
      <c r="LIV103" s="9"/>
      <c r="LIW103" s="9"/>
      <c r="LIX103" s="9"/>
      <c r="LIY103" s="9"/>
      <c r="LIZ103" s="9"/>
      <c r="LJA103" s="9"/>
      <c r="LJB103" s="9"/>
      <c r="LJC103" s="9"/>
      <c r="LJD103" s="9"/>
      <c r="LJE103" s="9"/>
      <c r="LJF103" s="9"/>
      <c r="LJG103" s="9"/>
      <c r="LJH103" s="9"/>
      <c r="LJI103" s="9"/>
      <c r="LJJ103" s="9"/>
      <c r="LJK103" s="9"/>
      <c r="LJL103" s="9"/>
      <c r="LJM103" s="9"/>
      <c r="LJN103" s="9"/>
      <c r="LJO103" s="9"/>
      <c r="LJP103" s="9"/>
      <c r="LJQ103" s="9"/>
      <c r="LJR103" s="9"/>
      <c r="LJS103" s="9"/>
      <c r="LJT103" s="9"/>
      <c r="LJU103" s="9"/>
      <c r="LJV103" s="9"/>
      <c r="LJW103" s="9"/>
      <c r="LJX103" s="9"/>
      <c r="LJY103" s="9"/>
      <c r="LJZ103" s="9"/>
      <c r="LKA103" s="9"/>
      <c r="LKB103" s="9"/>
      <c r="LKC103" s="9"/>
      <c r="LKD103" s="9"/>
      <c r="LKE103" s="9"/>
      <c r="LKF103" s="9"/>
      <c r="LKG103" s="9"/>
      <c r="LKH103" s="9"/>
      <c r="LKI103" s="9"/>
      <c r="LKJ103" s="9"/>
      <c r="LKK103" s="9"/>
      <c r="LKL103" s="9"/>
      <c r="LKM103" s="9"/>
      <c r="LKN103" s="9"/>
      <c r="LKO103" s="9"/>
      <c r="LKP103" s="9"/>
      <c r="LKQ103" s="9"/>
      <c r="LKR103" s="9"/>
      <c r="LKS103" s="9"/>
      <c r="LKT103" s="9"/>
      <c r="LKU103" s="9"/>
      <c r="LKV103" s="9"/>
      <c r="LKW103" s="9"/>
      <c r="LKX103" s="9"/>
      <c r="LKY103" s="9"/>
      <c r="LKZ103" s="9"/>
      <c r="LLA103" s="9"/>
      <c r="LLB103" s="9"/>
      <c r="LLC103" s="9"/>
      <c r="LLD103" s="9"/>
      <c r="LLE103" s="9"/>
      <c r="LLF103" s="9"/>
      <c r="LLG103" s="9"/>
      <c r="LLH103" s="9"/>
      <c r="LLI103" s="9"/>
      <c r="LLJ103" s="9"/>
      <c r="LLK103" s="9"/>
      <c r="LLL103" s="9"/>
      <c r="LLM103" s="9"/>
      <c r="LLN103" s="9"/>
      <c r="LLO103" s="9"/>
      <c r="LLP103" s="9"/>
      <c r="LLQ103" s="9"/>
      <c r="LLR103" s="9"/>
      <c r="LLS103" s="9"/>
      <c r="LLT103" s="9"/>
      <c r="LLU103" s="9"/>
      <c r="LLV103" s="9"/>
      <c r="LLW103" s="9"/>
      <c r="LLX103" s="9"/>
      <c r="LLY103" s="9"/>
      <c r="LLZ103" s="9"/>
      <c r="LMA103" s="9"/>
      <c r="LMB103" s="9"/>
      <c r="LMC103" s="9"/>
      <c r="LMD103" s="9"/>
      <c r="LME103" s="9"/>
      <c r="LMF103" s="9"/>
      <c r="LMG103" s="9"/>
      <c r="LMH103" s="9"/>
      <c r="LMI103" s="9"/>
      <c r="LMJ103" s="9"/>
      <c r="LMK103" s="9"/>
      <c r="LML103" s="9"/>
      <c r="LMM103" s="9"/>
      <c r="LMN103" s="9"/>
      <c r="LMO103" s="9"/>
      <c r="LMP103" s="9"/>
      <c r="LMQ103" s="9"/>
      <c r="LMR103" s="9"/>
      <c r="LMS103" s="9"/>
      <c r="LMT103" s="9"/>
      <c r="LMU103" s="9"/>
      <c r="LMV103" s="9"/>
      <c r="LMW103" s="9"/>
      <c r="LMX103" s="9"/>
      <c r="LMY103" s="9"/>
      <c r="LMZ103" s="9"/>
      <c r="LNA103" s="9"/>
      <c r="LNB103" s="9"/>
      <c r="LNC103" s="9"/>
      <c r="LND103" s="9"/>
      <c r="LNE103" s="9"/>
      <c r="LNF103" s="9"/>
      <c r="LNG103" s="9"/>
      <c r="LNH103" s="9"/>
      <c r="LNI103" s="9"/>
      <c r="LNJ103" s="9"/>
      <c r="LNK103" s="9"/>
      <c r="LNL103" s="9"/>
      <c r="LNM103" s="9"/>
      <c r="LNN103" s="9"/>
      <c r="LNO103" s="9"/>
      <c r="LNP103" s="9"/>
      <c r="LNQ103" s="9"/>
      <c r="LNR103" s="9"/>
      <c r="LNS103" s="9"/>
      <c r="LNT103" s="9"/>
      <c r="LNU103" s="9"/>
      <c r="LNV103" s="9"/>
      <c r="LNW103" s="9"/>
      <c r="LNX103" s="9"/>
      <c r="LNY103" s="9"/>
      <c r="LNZ103" s="9"/>
      <c r="LOA103" s="9"/>
      <c r="LOB103" s="9"/>
      <c r="LOC103" s="9"/>
      <c r="LOD103" s="9"/>
      <c r="LOE103" s="9"/>
      <c r="LOF103" s="9"/>
      <c r="LOG103" s="9"/>
      <c r="LOH103" s="9"/>
      <c r="LOI103" s="9"/>
      <c r="LOJ103" s="9"/>
      <c r="LOK103" s="9"/>
      <c r="LOL103" s="9"/>
      <c r="LOM103" s="9"/>
      <c r="LON103" s="9"/>
      <c r="LOO103" s="9"/>
      <c r="LOP103" s="9"/>
      <c r="LOQ103" s="9"/>
      <c r="LOR103" s="9"/>
      <c r="LOS103" s="9"/>
      <c r="LOT103" s="9"/>
      <c r="LOU103" s="9"/>
      <c r="LOV103" s="9"/>
      <c r="LOW103" s="9"/>
      <c r="LOX103" s="9"/>
      <c r="LOY103" s="9"/>
      <c r="LOZ103" s="9"/>
      <c r="LPA103" s="9"/>
      <c r="LPB103" s="9"/>
      <c r="LPC103" s="9"/>
      <c r="LPD103" s="9"/>
      <c r="LPE103" s="9"/>
      <c r="LPF103" s="9"/>
      <c r="LPG103" s="9"/>
      <c r="LPH103" s="9"/>
      <c r="LPI103" s="9"/>
      <c r="LPJ103" s="9"/>
      <c r="LPK103" s="9"/>
      <c r="LPL103" s="9"/>
      <c r="LPM103" s="9"/>
      <c r="LPN103" s="9"/>
      <c r="LPO103" s="9"/>
      <c r="LPP103" s="9"/>
      <c r="LPQ103" s="9"/>
      <c r="LPR103" s="9"/>
      <c r="LPS103" s="9"/>
      <c r="LPT103" s="9"/>
      <c r="LPU103" s="9"/>
      <c r="LPV103" s="9"/>
      <c r="LPW103" s="9"/>
      <c r="LPX103" s="9"/>
      <c r="LPY103" s="9"/>
      <c r="LPZ103" s="9"/>
      <c r="LQA103" s="9"/>
      <c r="LQB103" s="9"/>
      <c r="LQC103" s="9"/>
      <c r="LQD103" s="9"/>
      <c r="LQE103" s="9"/>
      <c r="LQF103" s="9"/>
      <c r="LQG103" s="9"/>
      <c r="LQH103" s="9"/>
      <c r="LQI103" s="9"/>
      <c r="LQJ103" s="9"/>
      <c r="LQK103" s="9"/>
      <c r="LQL103" s="9"/>
      <c r="LQM103" s="9"/>
      <c r="LQN103" s="9"/>
      <c r="LQO103" s="9"/>
      <c r="LQP103" s="9"/>
      <c r="LQQ103" s="9"/>
      <c r="LQR103" s="9"/>
      <c r="LQS103" s="9"/>
      <c r="LQT103" s="9"/>
      <c r="LQU103" s="9"/>
      <c r="LQV103" s="9"/>
      <c r="LQW103" s="9"/>
      <c r="LQX103" s="9"/>
      <c r="LQY103" s="9"/>
      <c r="LQZ103" s="9"/>
      <c r="LRA103" s="9"/>
      <c r="LRB103" s="9"/>
      <c r="LRC103" s="9"/>
      <c r="LRD103" s="9"/>
      <c r="LRE103" s="9"/>
      <c r="LRF103" s="9"/>
      <c r="LRG103" s="9"/>
      <c r="LRH103" s="9"/>
      <c r="LRI103" s="9"/>
      <c r="LRJ103" s="9"/>
      <c r="LRK103" s="9"/>
      <c r="LRL103" s="9"/>
      <c r="LRM103" s="9"/>
      <c r="LRN103" s="9"/>
      <c r="LRO103" s="9"/>
      <c r="LRP103" s="9"/>
      <c r="LRQ103" s="9"/>
      <c r="LRR103" s="9"/>
      <c r="LRS103" s="9"/>
      <c r="LRT103" s="9"/>
      <c r="LRU103" s="9"/>
      <c r="LRV103" s="9"/>
      <c r="LRW103" s="9"/>
      <c r="LRX103" s="9"/>
      <c r="LRY103" s="9"/>
      <c r="LRZ103" s="9"/>
      <c r="LSA103" s="9"/>
      <c r="LSB103" s="9"/>
      <c r="LSC103" s="9"/>
      <c r="LSD103" s="9"/>
      <c r="LSE103" s="9"/>
      <c r="LSF103" s="9"/>
      <c r="LSG103" s="9"/>
      <c r="LSH103" s="9"/>
      <c r="LSI103" s="9"/>
      <c r="LSJ103" s="9"/>
      <c r="LSK103" s="9"/>
      <c r="LSL103" s="9"/>
      <c r="LSM103" s="9"/>
      <c r="LSN103" s="9"/>
      <c r="LSO103" s="9"/>
      <c r="LSP103" s="9"/>
      <c r="LSQ103" s="9"/>
      <c r="LSR103" s="9"/>
      <c r="LSS103" s="9"/>
      <c r="LST103" s="9"/>
      <c r="LSU103" s="9"/>
      <c r="LSV103" s="9"/>
      <c r="LSW103" s="9"/>
      <c r="LSX103" s="9"/>
      <c r="LSY103" s="9"/>
      <c r="LSZ103" s="9"/>
      <c r="LTA103" s="9"/>
      <c r="LTB103" s="9"/>
      <c r="LTC103" s="9"/>
      <c r="LTD103" s="9"/>
      <c r="LTE103" s="9"/>
      <c r="LTF103" s="9"/>
      <c r="LTG103" s="9"/>
      <c r="LTH103" s="9"/>
      <c r="LTI103" s="9"/>
      <c r="LTJ103" s="9"/>
      <c r="LTK103" s="9"/>
      <c r="LTL103" s="9"/>
      <c r="LTM103" s="9"/>
      <c r="LTN103" s="9"/>
      <c r="LTO103" s="9"/>
      <c r="LTP103" s="9"/>
      <c r="LTQ103" s="9"/>
      <c r="LTR103" s="9"/>
      <c r="LTS103" s="9"/>
      <c r="LTT103" s="9"/>
      <c r="LTU103" s="9"/>
      <c r="LTV103" s="9"/>
      <c r="LTW103" s="9"/>
      <c r="LTX103" s="9"/>
      <c r="LTY103" s="9"/>
      <c r="LTZ103" s="9"/>
      <c r="LUA103" s="9"/>
      <c r="LUB103" s="9"/>
      <c r="LUC103" s="9"/>
      <c r="LUD103" s="9"/>
      <c r="LUE103" s="9"/>
      <c r="LUF103" s="9"/>
      <c r="LUG103" s="9"/>
      <c r="LUH103" s="9"/>
      <c r="LUI103" s="9"/>
      <c r="LUJ103" s="9"/>
      <c r="LUK103" s="9"/>
      <c r="LUL103" s="9"/>
      <c r="LUM103" s="9"/>
      <c r="LUN103" s="9"/>
      <c r="LUO103" s="9"/>
      <c r="LUP103" s="9"/>
      <c r="LUQ103" s="9"/>
      <c r="LUR103" s="9"/>
      <c r="LUS103" s="9"/>
      <c r="LUT103" s="9"/>
      <c r="LUU103" s="9"/>
      <c r="LUV103" s="9"/>
      <c r="LUW103" s="9"/>
      <c r="LUX103" s="9"/>
      <c r="LUY103" s="9"/>
      <c r="LUZ103" s="9"/>
      <c r="LVA103" s="9"/>
      <c r="LVB103" s="9"/>
      <c r="LVC103" s="9"/>
      <c r="LVD103" s="9"/>
      <c r="LVE103" s="9"/>
      <c r="LVF103" s="9"/>
      <c r="LVG103" s="9"/>
      <c r="LVH103" s="9"/>
      <c r="LVI103" s="9"/>
      <c r="LVJ103" s="9"/>
      <c r="LVK103" s="9"/>
      <c r="LVL103" s="9"/>
      <c r="LVM103" s="9"/>
      <c r="LVN103" s="9"/>
      <c r="LVO103" s="9"/>
      <c r="LVP103" s="9"/>
      <c r="LVQ103" s="9"/>
      <c r="LVR103" s="9"/>
      <c r="LVS103" s="9"/>
      <c r="LVT103" s="9"/>
      <c r="LVU103" s="9"/>
      <c r="LVV103" s="9"/>
      <c r="LVW103" s="9"/>
      <c r="LVX103" s="9"/>
      <c r="LVY103" s="9"/>
      <c r="LVZ103" s="9"/>
      <c r="LWA103" s="9"/>
      <c r="LWB103" s="9"/>
      <c r="LWC103" s="9"/>
      <c r="LWD103" s="9"/>
      <c r="LWE103" s="9"/>
      <c r="LWF103" s="9"/>
      <c r="LWG103" s="9"/>
      <c r="LWH103" s="9"/>
      <c r="LWI103" s="9"/>
      <c r="LWJ103" s="9"/>
      <c r="LWK103" s="9"/>
      <c r="LWL103" s="9"/>
      <c r="LWM103" s="9"/>
      <c r="LWN103" s="9"/>
      <c r="LWO103" s="9"/>
      <c r="LWP103" s="9"/>
      <c r="LWQ103" s="9"/>
      <c r="LWR103" s="9"/>
      <c r="LWS103" s="9"/>
      <c r="LWT103" s="9"/>
      <c r="LWU103" s="9"/>
      <c r="LWV103" s="9"/>
      <c r="LWW103" s="9"/>
      <c r="LWX103" s="9"/>
      <c r="LWY103" s="9"/>
      <c r="LWZ103" s="9"/>
      <c r="LXA103" s="9"/>
      <c r="LXB103" s="9"/>
      <c r="LXC103" s="9"/>
      <c r="LXD103" s="9"/>
      <c r="LXE103" s="9"/>
      <c r="LXF103" s="9"/>
      <c r="LXG103" s="9"/>
      <c r="LXH103" s="9"/>
      <c r="LXI103" s="9"/>
      <c r="LXJ103" s="9"/>
      <c r="LXK103" s="9"/>
      <c r="LXL103" s="9"/>
      <c r="LXM103" s="9"/>
      <c r="LXN103" s="9"/>
      <c r="LXO103" s="9"/>
      <c r="LXP103" s="9"/>
      <c r="LXQ103" s="9"/>
      <c r="LXR103" s="9"/>
      <c r="LXS103" s="9"/>
      <c r="LXT103" s="9"/>
      <c r="LXU103" s="9"/>
      <c r="LXV103" s="9"/>
      <c r="LXW103" s="9"/>
      <c r="LXX103" s="9"/>
      <c r="LXY103" s="9"/>
      <c r="LXZ103" s="9"/>
      <c r="LYA103" s="9"/>
      <c r="LYB103" s="9"/>
      <c r="LYC103" s="9"/>
      <c r="LYD103" s="9"/>
      <c r="LYE103" s="9"/>
      <c r="LYF103" s="9"/>
      <c r="LYG103" s="9"/>
      <c r="LYH103" s="9"/>
      <c r="LYI103" s="9"/>
      <c r="LYJ103" s="9"/>
      <c r="LYK103" s="9"/>
      <c r="LYL103" s="9"/>
      <c r="LYM103" s="9"/>
      <c r="LYN103" s="9"/>
      <c r="LYO103" s="9"/>
      <c r="LYP103" s="9"/>
      <c r="LYQ103" s="9"/>
      <c r="LYR103" s="9"/>
      <c r="LYS103" s="9"/>
      <c r="LYT103" s="9"/>
      <c r="LYU103" s="9"/>
      <c r="LYV103" s="9"/>
      <c r="LYW103" s="9"/>
      <c r="LYX103" s="9"/>
      <c r="LYY103" s="9"/>
      <c r="LYZ103" s="9"/>
      <c r="LZA103" s="9"/>
      <c r="LZB103" s="9"/>
      <c r="LZC103" s="9"/>
      <c r="LZD103" s="9"/>
      <c r="LZE103" s="9"/>
      <c r="LZF103" s="9"/>
      <c r="LZG103" s="9"/>
      <c r="LZH103" s="9"/>
      <c r="LZI103" s="9"/>
      <c r="LZJ103" s="9"/>
      <c r="LZK103" s="9"/>
      <c r="LZL103" s="9"/>
      <c r="LZM103" s="9"/>
      <c r="LZN103" s="9"/>
      <c r="LZO103" s="9"/>
      <c r="LZP103" s="9"/>
      <c r="LZQ103" s="9"/>
      <c r="LZR103" s="9"/>
      <c r="LZS103" s="9"/>
      <c r="LZT103" s="9"/>
      <c r="LZU103" s="9"/>
      <c r="LZV103" s="9"/>
      <c r="LZW103" s="9"/>
      <c r="LZX103" s="9"/>
      <c r="LZY103" s="9"/>
      <c r="LZZ103" s="9"/>
      <c r="MAA103" s="9"/>
      <c r="MAB103" s="9"/>
      <c r="MAC103" s="9"/>
      <c r="MAD103" s="9"/>
      <c r="MAE103" s="9"/>
      <c r="MAF103" s="9"/>
      <c r="MAG103" s="9"/>
      <c r="MAH103" s="9"/>
      <c r="MAI103" s="9"/>
      <c r="MAJ103" s="9"/>
      <c r="MAK103" s="9"/>
      <c r="MAL103" s="9"/>
      <c r="MAM103" s="9"/>
      <c r="MAN103" s="9"/>
      <c r="MAO103" s="9"/>
      <c r="MAP103" s="9"/>
      <c r="MAQ103" s="9"/>
      <c r="MAR103" s="9"/>
      <c r="MAS103" s="9"/>
      <c r="MAT103" s="9"/>
      <c r="MAU103" s="9"/>
      <c r="MAV103" s="9"/>
      <c r="MAW103" s="9"/>
      <c r="MAX103" s="9"/>
      <c r="MAY103" s="9"/>
      <c r="MAZ103" s="9"/>
      <c r="MBA103" s="9"/>
      <c r="MBB103" s="9"/>
      <c r="MBC103" s="9"/>
      <c r="MBD103" s="9"/>
      <c r="MBE103" s="9"/>
      <c r="MBF103" s="9"/>
      <c r="MBG103" s="9"/>
      <c r="MBH103" s="9"/>
      <c r="MBI103" s="9"/>
      <c r="MBJ103" s="9"/>
      <c r="MBK103" s="9"/>
      <c r="MBL103" s="9"/>
      <c r="MBM103" s="9"/>
      <c r="MBN103" s="9"/>
      <c r="MBO103" s="9"/>
      <c r="MBP103" s="9"/>
      <c r="MBQ103" s="9"/>
      <c r="MBR103" s="9"/>
      <c r="MBS103" s="9"/>
      <c r="MBT103" s="9"/>
      <c r="MBU103" s="9"/>
      <c r="MBV103" s="9"/>
      <c r="MBW103" s="9"/>
      <c r="MBX103" s="9"/>
      <c r="MBY103" s="9"/>
      <c r="MBZ103" s="9"/>
      <c r="MCA103" s="9"/>
      <c r="MCB103" s="9"/>
      <c r="MCC103" s="9"/>
      <c r="MCD103" s="9"/>
      <c r="MCE103" s="9"/>
      <c r="MCF103" s="9"/>
      <c r="MCG103" s="9"/>
      <c r="MCH103" s="9"/>
      <c r="MCI103" s="9"/>
      <c r="MCJ103" s="9"/>
      <c r="MCK103" s="9"/>
      <c r="MCL103" s="9"/>
      <c r="MCM103" s="9"/>
      <c r="MCN103" s="9"/>
      <c r="MCO103" s="9"/>
      <c r="MCP103" s="9"/>
      <c r="MCQ103" s="9"/>
      <c r="MCR103" s="9"/>
      <c r="MCS103" s="9"/>
      <c r="MCT103" s="9"/>
      <c r="MCU103" s="9"/>
      <c r="MCV103" s="9"/>
      <c r="MCW103" s="9"/>
      <c r="MCX103" s="9"/>
      <c r="MCY103" s="9"/>
      <c r="MCZ103" s="9"/>
      <c r="MDA103" s="9"/>
      <c r="MDB103" s="9"/>
      <c r="MDC103" s="9"/>
      <c r="MDD103" s="9"/>
      <c r="MDE103" s="9"/>
      <c r="MDF103" s="9"/>
      <c r="MDG103" s="9"/>
      <c r="MDH103" s="9"/>
      <c r="MDI103" s="9"/>
      <c r="MDJ103" s="9"/>
      <c r="MDK103" s="9"/>
      <c r="MDL103" s="9"/>
      <c r="MDM103" s="9"/>
      <c r="MDN103" s="9"/>
      <c r="MDO103" s="9"/>
      <c r="MDP103" s="9"/>
      <c r="MDQ103" s="9"/>
      <c r="MDR103" s="9"/>
      <c r="MDS103" s="9"/>
      <c r="MDT103" s="9"/>
      <c r="MDU103" s="9"/>
      <c r="MDV103" s="9"/>
      <c r="MDW103" s="9"/>
      <c r="MDX103" s="9"/>
      <c r="MDY103" s="9"/>
      <c r="MDZ103" s="9"/>
      <c r="MEA103" s="9"/>
      <c r="MEB103" s="9"/>
      <c r="MEC103" s="9"/>
      <c r="MED103" s="9"/>
      <c r="MEE103" s="9"/>
      <c r="MEF103" s="9"/>
      <c r="MEG103" s="9"/>
      <c r="MEH103" s="9"/>
      <c r="MEI103" s="9"/>
      <c r="MEJ103" s="9"/>
      <c r="MEK103" s="9"/>
      <c r="MEL103" s="9"/>
      <c r="MEM103" s="9"/>
      <c r="MEN103" s="9"/>
      <c r="MEO103" s="9"/>
      <c r="MEP103" s="9"/>
      <c r="MEQ103" s="9"/>
      <c r="MER103" s="9"/>
      <c r="MES103" s="9"/>
      <c r="MET103" s="9"/>
      <c r="MEU103" s="9"/>
      <c r="MEV103" s="9"/>
      <c r="MEW103" s="9"/>
      <c r="MEX103" s="9"/>
      <c r="MEY103" s="9"/>
      <c r="MEZ103" s="9"/>
      <c r="MFA103" s="9"/>
      <c r="MFB103" s="9"/>
      <c r="MFC103" s="9"/>
      <c r="MFD103" s="9"/>
      <c r="MFE103" s="9"/>
      <c r="MFF103" s="9"/>
      <c r="MFG103" s="9"/>
      <c r="MFH103" s="9"/>
      <c r="MFI103" s="9"/>
      <c r="MFJ103" s="9"/>
      <c r="MFK103" s="9"/>
      <c r="MFL103" s="9"/>
      <c r="MFM103" s="9"/>
      <c r="MFN103" s="9"/>
      <c r="MFO103" s="9"/>
      <c r="MFP103" s="9"/>
      <c r="MFQ103" s="9"/>
      <c r="MFR103" s="9"/>
      <c r="MFS103" s="9"/>
      <c r="MFT103" s="9"/>
      <c r="MFU103" s="9"/>
      <c r="MFV103" s="9"/>
      <c r="MFW103" s="9"/>
      <c r="MFX103" s="9"/>
      <c r="MFY103" s="9"/>
      <c r="MFZ103" s="9"/>
      <c r="MGA103" s="9"/>
      <c r="MGB103" s="9"/>
      <c r="MGC103" s="9"/>
      <c r="MGD103" s="9"/>
      <c r="MGE103" s="9"/>
      <c r="MGF103" s="9"/>
      <c r="MGG103" s="9"/>
      <c r="MGH103" s="9"/>
      <c r="MGI103" s="9"/>
      <c r="MGJ103" s="9"/>
      <c r="MGK103" s="9"/>
      <c r="MGL103" s="9"/>
      <c r="MGM103" s="9"/>
      <c r="MGN103" s="9"/>
      <c r="MGO103" s="9"/>
      <c r="MGP103" s="9"/>
      <c r="MGQ103" s="9"/>
      <c r="MGR103" s="9"/>
      <c r="MGS103" s="9"/>
      <c r="MGT103" s="9"/>
      <c r="MGU103" s="9"/>
      <c r="MGV103" s="9"/>
      <c r="MGW103" s="9"/>
      <c r="MGX103" s="9"/>
      <c r="MGY103" s="9"/>
      <c r="MGZ103" s="9"/>
      <c r="MHA103" s="9"/>
      <c r="MHB103" s="9"/>
      <c r="MHC103" s="9"/>
      <c r="MHD103" s="9"/>
      <c r="MHE103" s="9"/>
      <c r="MHF103" s="9"/>
      <c r="MHG103" s="9"/>
      <c r="MHH103" s="9"/>
      <c r="MHI103" s="9"/>
      <c r="MHJ103" s="9"/>
      <c r="MHK103" s="9"/>
      <c r="MHL103" s="9"/>
      <c r="MHM103" s="9"/>
      <c r="MHN103" s="9"/>
      <c r="MHO103" s="9"/>
      <c r="MHP103" s="9"/>
      <c r="MHQ103" s="9"/>
      <c r="MHR103" s="9"/>
      <c r="MHS103" s="9"/>
      <c r="MHT103" s="9"/>
      <c r="MHU103" s="9"/>
      <c r="MHV103" s="9"/>
      <c r="MHW103" s="9"/>
      <c r="MHX103" s="9"/>
      <c r="MHY103" s="9"/>
      <c r="MHZ103" s="9"/>
      <c r="MIA103" s="9"/>
      <c r="MIB103" s="9"/>
      <c r="MIC103" s="9"/>
      <c r="MID103" s="9"/>
      <c r="MIE103" s="9"/>
      <c r="MIF103" s="9"/>
      <c r="MIG103" s="9"/>
      <c r="MIH103" s="9"/>
      <c r="MII103" s="9"/>
      <c r="MIJ103" s="9"/>
      <c r="MIK103" s="9"/>
      <c r="MIL103" s="9"/>
      <c r="MIM103" s="9"/>
      <c r="MIN103" s="9"/>
      <c r="MIO103" s="9"/>
      <c r="MIP103" s="9"/>
      <c r="MIQ103" s="9"/>
      <c r="MIR103" s="9"/>
      <c r="MIS103" s="9"/>
      <c r="MIT103" s="9"/>
      <c r="MIU103" s="9"/>
      <c r="MIV103" s="9"/>
      <c r="MIW103" s="9"/>
      <c r="MIX103" s="9"/>
      <c r="MIY103" s="9"/>
      <c r="MIZ103" s="9"/>
      <c r="MJA103" s="9"/>
      <c r="MJB103" s="9"/>
      <c r="MJC103" s="9"/>
      <c r="MJD103" s="9"/>
      <c r="MJE103" s="9"/>
      <c r="MJF103" s="9"/>
      <c r="MJG103" s="9"/>
      <c r="MJH103" s="9"/>
      <c r="MJI103" s="9"/>
      <c r="MJJ103" s="9"/>
      <c r="MJK103" s="9"/>
      <c r="MJL103" s="9"/>
      <c r="MJM103" s="9"/>
      <c r="MJN103" s="9"/>
      <c r="MJO103" s="9"/>
      <c r="MJP103" s="9"/>
      <c r="MJQ103" s="9"/>
      <c r="MJR103" s="9"/>
      <c r="MJS103" s="9"/>
      <c r="MJT103" s="9"/>
      <c r="MJU103" s="9"/>
      <c r="MJV103" s="9"/>
      <c r="MJW103" s="9"/>
      <c r="MJX103" s="9"/>
      <c r="MJY103" s="9"/>
      <c r="MJZ103" s="9"/>
      <c r="MKA103" s="9"/>
      <c r="MKB103" s="9"/>
      <c r="MKC103" s="9"/>
      <c r="MKD103" s="9"/>
      <c r="MKE103" s="9"/>
      <c r="MKF103" s="9"/>
      <c r="MKG103" s="9"/>
      <c r="MKH103" s="9"/>
      <c r="MKI103" s="9"/>
      <c r="MKJ103" s="9"/>
      <c r="MKK103" s="9"/>
      <c r="MKL103" s="9"/>
      <c r="MKM103" s="9"/>
      <c r="MKN103" s="9"/>
      <c r="MKO103" s="9"/>
      <c r="MKP103" s="9"/>
      <c r="MKQ103" s="9"/>
      <c r="MKR103" s="9"/>
      <c r="MKS103" s="9"/>
      <c r="MKT103" s="9"/>
      <c r="MKU103" s="9"/>
      <c r="MKV103" s="9"/>
      <c r="MKW103" s="9"/>
      <c r="MKX103" s="9"/>
      <c r="MKY103" s="9"/>
      <c r="MKZ103" s="9"/>
      <c r="MLA103" s="9"/>
      <c r="MLB103" s="9"/>
      <c r="MLC103" s="9"/>
      <c r="MLD103" s="9"/>
      <c r="MLE103" s="9"/>
      <c r="MLF103" s="9"/>
      <c r="MLG103" s="9"/>
      <c r="MLH103" s="9"/>
      <c r="MLI103" s="9"/>
      <c r="MLJ103" s="9"/>
      <c r="MLK103" s="9"/>
      <c r="MLL103" s="9"/>
      <c r="MLM103" s="9"/>
      <c r="MLN103" s="9"/>
      <c r="MLO103" s="9"/>
      <c r="MLP103" s="9"/>
      <c r="MLQ103" s="9"/>
      <c r="MLR103" s="9"/>
      <c r="MLS103" s="9"/>
      <c r="MLT103" s="9"/>
      <c r="MLU103" s="9"/>
      <c r="MLV103" s="9"/>
      <c r="MLW103" s="9"/>
      <c r="MLX103" s="9"/>
      <c r="MLY103" s="9"/>
      <c r="MLZ103" s="9"/>
      <c r="MMA103" s="9"/>
      <c r="MMB103" s="9"/>
      <c r="MMC103" s="9"/>
      <c r="MMD103" s="9"/>
      <c r="MME103" s="9"/>
      <c r="MMF103" s="9"/>
      <c r="MMG103" s="9"/>
      <c r="MMH103" s="9"/>
      <c r="MMI103" s="9"/>
      <c r="MMJ103" s="9"/>
      <c r="MMK103" s="9"/>
      <c r="MML103" s="9"/>
      <c r="MMM103" s="9"/>
      <c r="MMN103" s="9"/>
      <c r="MMO103" s="9"/>
      <c r="MMP103" s="9"/>
      <c r="MMQ103" s="9"/>
      <c r="MMR103" s="9"/>
      <c r="MMS103" s="9"/>
      <c r="MMT103" s="9"/>
      <c r="MMU103" s="9"/>
      <c r="MMV103" s="9"/>
      <c r="MMW103" s="9"/>
      <c r="MMX103" s="9"/>
      <c r="MMY103" s="9"/>
      <c r="MMZ103" s="9"/>
      <c r="MNA103" s="9"/>
      <c r="MNB103" s="9"/>
      <c r="MNC103" s="9"/>
      <c r="MND103" s="9"/>
      <c r="MNE103" s="9"/>
      <c r="MNF103" s="9"/>
      <c r="MNG103" s="9"/>
      <c r="MNH103" s="9"/>
      <c r="MNI103" s="9"/>
      <c r="MNJ103" s="9"/>
      <c r="MNK103" s="9"/>
      <c r="MNL103" s="9"/>
      <c r="MNM103" s="9"/>
      <c r="MNN103" s="9"/>
      <c r="MNO103" s="9"/>
      <c r="MNP103" s="9"/>
      <c r="MNQ103" s="9"/>
      <c r="MNR103" s="9"/>
      <c r="MNS103" s="9"/>
      <c r="MNT103" s="9"/>
      <c r="MNU103" s="9"/>
      <c r="MNV103" s="9"/>
      <c r="MNW103" s="9"/>
      <c r="MNX103" s="9"/>
      <c r="MNY103" s="9"/>
      <c r="MNZ103" s="9"/>
      <c r="MOA103" s="9"/>
      <c r="MOB103" s="9"/>
      <c r="MOC103" s="9"/>
      <c r="MOD103" s="9"/>
      <c r="MOE103" s="9"/>
      <c r="MOF103" s="9"/>
      <c r="MOG103" s="9"/>
      <c r="MOH103" s="9"/>
      <c r="MOI103" s="9"/>
      <c r="MOJ103" s="9"/>
      <c r="MOK103" s="9"/>
      <c r="MOL103" s="9"/>
      <c r="MOM103" s="9"/>
      <c r="MON103" s="9"/>
      <c r="MOO103" s="9"/>
      <c r="MOP103" s="9"/>
      <c r="MOQ103" s="9"/>
      <c r="MOR103" s="9"/>
      <c r="MOS103" s="9"/>
      <c r="MOT103" s="9"/>
      <c r="MOU103" s="9"/>
      <c r="MOV103" s="9"/>
      <c r="MOW103" s="9"/>
      <c r="MOX103" s="9"/>
      <c r="MOY103" s="9"/>
      <c r="MOZ103" s="9"/>
      <c r="MPA103" s="9"/>
      <c r="MPB103" s="9"/>
      <c r="MPC103" s="9"/>
      <c r="MPD103" s="9"/>
      <c r="MPE103" s="9"/>
      <c r="MPF103" s="9"/>
      <c r="MPG103" s="9"/>
      <c r="MPH103" s="9"/>
      <c r="MPI103" s="9"/>
      <c r="MPJ103" s="9"/>
      <c r="MPK103" s="9"/>
      <c r="MPL103" s="9"/>
      <c r="MPM103" s="9"/>
      <c r="MPN103" s="9"/>
      <c r="MPO103" s="9"/>
      <c r="MPP103" s="9"/>
      <c r="MPQ103" s="9"/>
      <c r="MPR103" s="9"/>
      <c r="MPS103" s="9"/>
      <c r="MPT103" s="9"/>
      <c r="MPU103" s="9"/>
      <c r="MPV103" s="9"/>
      <c r="MPW103" s="9"/>
      <c r="MPX103" s="9"/>
      <c r="MPY103" s="9"/>
      <c r="MPZ103" s="9"/>
      <c r="MQA103" s="9"/>
      <c r="MQB103" s="9"/>
      <c r="MQC103" s="9"/>
      <c r="MQD103" s="9"/>
      <c r="MQE103" s="9"/>
      <c r="MQF103" s="9"/>
      <c r="MQG103" s="9"/>
      <c r="MQH103" s="9"/>
      <c r="MQI103" s="9"/>
      <c r="MQJ103" s="9"/>
      <c r="MQK103" s="9"/>
      <c r="MQL103" s="9"/>
      <c r="MQM103" s="9"/>
      <c r="MQN103" s="9"/>
      <c r="MQO103" s="9"/>
      <c r="MQP103" s="9"/>
      <c r="MQQ103" s="9"/>
      <c r="MQR103" s="9"/>
      <c r="MQS103" s="9"/>
      <c r="MQT103" s="9"/>
      <c r="MQU103" s="9"/>
      <c r="MQV103" s="9"/>
      <c r="MQW103" s="9"/>
      <c r="MQX103" s="9"/>
      <c r="MQY103" s="9"/>
      <c r="MQZ103" s="9"/>
      <c r="MRA103" s="9"/>
      <c r="MRB103" s="9"/>
      <c r="MRC103" s="9"/>
      <c r="MRD103" s="9"/>
      <c r="MRE103" s="9"/>
      <c r="MRF103" s="9"/>
      <c r="MRG103" s="9"/>
      <c r="MRH103" s="9"/>
      <c r="MRI103" s="9"/>
      <c r="MRJ103" s="9"/>
      <c r="MRK103" s="9"/>
      <c r="MRL103" s="9"/>
      <c r="MRM103" s="9"/>
      <c r="MRN103" s="9"/>
      <c r="MRO103" s="9"/>
      <c r="MRP103" s="9"/>
      <c r="MRQ103" s="9"/>
      <c r="MRR103" s="9"/>
      <c r="MRS103" s="9"/>
      <c r="MRT103" s="9"/>
      <c r="MRU103" s="9"/>
      <c r="MRV103" s="9"/>
      <c r="MRW103" s="9"/>
      <c r="MRX103" s="9"/>
      <c r="MRY103" s="9"/>
      <c r="MRZ103" s="9"/>
      <c r="MSA103" s="9"/>
      <c r="MSB103" s="9"/>
      <c r="MSC103" s="9"/>
      <c r="MSD103" s="9"/>
      <c r="MSE103" s="9"/>
      <c r="MSF103" s="9"/>
      <c r="MSG103" s="9"/>
      <c r="MSH103" s="9"/>
      <c r="MSI103" s="9"/>
      <c r="MSJ103" s="9"/>
      <c r="MSK103" s="9"/>
      <c r="MSL103" s="9"/>
      <c r="MSM103" s="9"/>
      <c r="MSN103" s="9"/>
      <c r="MSO103" s="9"/>
      <c r="MSP103" s="9"/>
      <c r="MSQ103" s="9"/>
      <c r="MSR103" s="9"/>
      <c r="MSS103" s="9"/>
      <c r="MST103" s="9"/>
      <c r="MSU103" s="9"/>
      <c r="MSV103" s="9"/>
      <c r="MSW103" s="9"/>
      <c r="MSX103" s="9"/>
      <c r="MSY103" s="9"/>
      <c r="MSZ103" s="9"/>
      <c r="MTA103" s="9"/>
      <c r="MTB103" s="9"/>
      <c r="MTC103" s="9"/>
      <c r="MTD103" s="9"/>
      <c r="MTE103" s="9"/>
      <c r="MTF103" s="9"/>
      <c r="MTG103" s="9"/>
      <c r="MTH103" s="9"/>
      <c r="MTI103" s="9"/>
      <c r="MTJ103" s="9"/>
      <c r="MTK103" s="9"/>
      <c r="MTL103" s="9"/>
      <c r="MTM103" s="9"/>
      <c r="MTN103" s="9"/>
      <c r="MTO103" s="9"/>
      <c r="MTP103" s="9"/>
      <c r="MTQ103" s="9"/>
      <c r="MTR103" s="9"/>
      <c r="MTS103" s="9"/>
      <c r="MTT103" s="9"/>
      <c r="MTU103" s="9"/>
      <c r="MTV103" s="9"/>
      <c r="MTW103" s="9"/>
      <c r="MTX103" s="9"/>
      <c r="MTY103" s="9"/>
      <c r="MTZ103" s="9"/>
      <c r="MUA103" s="9"/>
      <c r="MUB103" s="9"/>
      <c r="MUC103" s="9"/>
      <c r="MUD103" s="9"/>
      <c r="MUE103" s="9"/>
      <c r="MUF103" s="9"/>
      <c r="MUG103" s="9"/>
      <c r="MUH103" s="9"/>
      <c r="MUI103" s="9"/>
      <c r="MUJ103" s="9"/>
      <c r="MUK103" s="9"/>
      <c r="MUL103" s="9"/>
      <c r="MUM103" s="9"/>
      <c r="MUN103" s="9"/>
      <c r="MUO103" s="9"/>
      <c r="MUP103" s="9"/>
      <c r="MUQ103" s="9"/>
      <c r="MUR103" s="9"/>
      <c r="MUS103" s="9"/>
      <c r="MUT103" s="9"/>
      <c r="MUU103" s="9"/>
      <c r="MUV103" s="9"/>
      <c r="MUW103" s="9"/>
      <c r="MUX103" s="9"/>
      <c r="MUY103" s="9"/>
      <c r="MUZ103" s="9"/>
      <c r="MVA103" s="9"/>
      <c r="MVB103" s="9"/>
      <c r="MVC103" s="9"/>
      <c r="MVD103" s="9"/>
      <c r="MVE103" s="9"/>
      <c r="MVF103" s="9"/>
      <c r="MVG103" s="9"/>
      <c r="MVH103" s="9"/>
      <c r="MVI103" s="9"/>
      <c r="MVJ103" s="9"/>
      <c r="MVK103" s="9"/>
      <c r="MVL103" s="9"/>
      <c r="MVM103" s="9"/>
      <c r="MVN103" s="9"/>
      <c r="MVO103" s="9"/>
      <c r="MVP103" s="9"/>
      <c r="MVQ103" s="9"/>
      <c r="MVR103" s="9"/>
      <c r="MVS103" s="9"/>
      <c r="MVT103" s="9"/>
      <c r="MVU103" s="9"/>
      <c r="MVV103" s="9"/>
      <c r="MVW103" s="9"/>
      <c r="MVX103" s="9"/>
      <c r="MVY103" s="9"/>
      <c r="MVZ103" s="9"/>
      <c r="MWA103" s="9"/>
      <c r="MWB103" s="9"/>
      <c r="MWC103" s="9"/>
      <c r="MWD103" s="9"/>
      <c r="MWE103" s="9"/>
      <c r="MWF103" s="9"/>
      <c r="MWG103" s="9"/>
      <c r="MWH103" s="9"/>
      <c r="MWI103" s="9"/>
      <c r="MWJ103" s="9"/>
      <c r="MWK103" s="9"/>
      <c r="MWL103" s="9"/>
      <c r="MWM103" s="9"/>
      <c r="MWN103" s="9"/>
      <c r="MWO103" s="9"/>
      <c r="MWP103" s="9"/>
      <c r="MWQ103" s="9"/>
      <c r="MWR103" s="9"/>
      <c r="MWS103" s="9"/>
      <c r="MWT103" s="9"/>
      <c r="MWU103" s="9"/>
      <c r="MWV103" s="9"/>
      <c r="MWW103" s="9"/>
      <c r="MWX103" s="9"/>
      <c r="MWY103" s="9"/>
      <c r="MWZ103" s="9"/>
      <c r="MXA103" s="9"/>
      <c r="MXB103" s="9"/>
      <c r="MXC103" s="9"/>
      <c r="MXD103" s="9"/>
      <c r="MXE103" s="9"/>
      <c r="MXF103" s="9"/>
      <c r="MXG103" s="9"/>
      <c r="MXH103" s="9"/>
      <c r="MXI103" s="9"/>
      <c r="MXJ103" s="9"/>
      <c r="MXK103" s="9"/>
      <c r="MXL103" s="9"/>
      <c r="MXM103" s="9"/>
      <c r="MXN103" s="9"/>
      <c r="MXO103" s="9"/>
      <c r="MXP103" s="9"/>
      <c r="MXQ103" s="9"/>
      <c r="MXR103" s="9"/>
      <c r="MXS103" s="9"/>
      <c r="MXT103" s="9"/>
      <c r="MXU103" s="9"/>
      <c r="MXV103" s="9"/>
      <c r="MXW103" s="9"/>
      <c r="MXX103" s="9"/>
      <c r="MXY103" s="9"/>
      <c r="MXZ103" s="9"/>
      <c r="MYA103" s="9"/>
      <c r="MYB103" s="9"/>
      <c r="MYC103" s="9"/>
      <c r="MYD103" s="9"/>
      <c r="MYE103" s="9"/>
      <c r="MYF103" s="9"/>
      <c r="MYG103" s="9"/>
      <c r="MYH103" s="9"/>
      <c r="MYI103" s="9"/>
      <c r="MYJ103" s="9"/>
      <c r="MYK103" s="9"/>
      <c r="MYL103" s="9"/>
      <c r="MYM103" s="9"/>
      <c r="MYN103" s="9"/>
      <c r="MYO103" s="9"/>
      <c r="MYP103" s="9"/>
      <c r="MYQ103" s="9"/>
      <c r="MYR103" s="9"/>
      <c r="MYS103" s="9"/>
      <c r="MYT103" s="9"/>
      <c r="MYU103" s="9"/>
      <c r="MYV103" s="9"/>
      <c r="MYW103" s="9"/>
      <c r="MYX103" s="9"/>
      <c r="MYY103" s="9"/>
      <c r="MYZ103" s="9"/>
      <c r="MZA103" s="9"/>
      <c r="MZB103" s="9"/>
      <c r="MZC103" s="9"/>
      <c r="MZD103" s="9"/>
      <c r="MZE103" s="9"/>
      <c r="MZF103" s="9"/>
      <c r="MZG103" s="9"/>
      <c r="MZH103" s="9"/>
      <c r="MZI103" s="9"/>
      <c r="MZJ103" s="9"/>
      <c r="MZK103" s="9"/>
      <c r="MZL103" s="9"/>
      <c r="MZM103" s="9"/>
      <c r="MZN103" s="9"/>
      <c r="MZO103" s="9"/>
      <c r="MZP103" s="9"/>
      <c r="MZQ103" s="9"/>
      <c r="MZR103" s="9"/>
      <c r="MZS103" s="9"/>
      <c r="MZT103" s="9"/>
      <c r="MZU103" s="9"/>
      <c r="MZV103" s="9"/>
      <c r="MZW103" s="9"/>
      <c r="MZX103" s="9"/>
      <c r="MZY103" s="9"/>
      <c r="MZZ103" s="9"/>
      <c r="NAA103" s="9"/>
      <c r="NAB103" s="9"/>
      <c r="NAC103" s="9"/>
      <c r="NAD103" s="9"/>
      <c r="NAE103" s="9"/>
      <c r="NAF103" s="9"/>
      <c r="NAG103" s="9"/>
      <c r="NAH103" s="9"/>
      <c r="NAI103" s="9"/>
      <c r="NAJ103" s="9"/>
      <c r="NAK103" s="9"/>
      <c r="NAL103" s="9"/>
      <c r="NAM103" s="9"/>
      <c r="NAN103" s="9"/>
      <c r="NAO103" s="9"/>
      <c r="NAP103" s="9"/>
      <c r="NAQ103" s="9"/>
      <c r="NAR103" s="9"/>
      <c r="NAS103" s="9"/>
      <c r="NAT103" s="9"/>
      <c r="NAU103" s="9"/>
      <c r="NAV103" s="9"/>
      <c r="NAW103" s="9"/>
      <c r="NAX103" s="9"/>
      <c r="NAY103" s="9"/>
      <c r="NAZ103" s="9"/>
      <c r="NBA103" s="9"/>
      <c r="NBB103" s="9"/>
      <c r="NBC103" s="9"/>
      <c r="NBD103" s="9"/>
      <c r="NBE103" s="9"/>
      <c r="NBF103" s="9"/>
      <c r="NBG103" s="9"/>
      <c r="NBH103" s="9"/>
      <c r="NBI103" s="9"/>
      <c r="NBJ103" s="9"/>
      <c r="NBK103" s="9"/>
      <c r="NBL103" s="9"/>
      <c r="NBM103" s="9"/>
      <c r="NBN103" s="9"/>
      <c r="NBO103" s="9"/>
      <c r="NBP103" s="9"/>
      <c r="NBQ103" s="9"/>
      <c r="NBR103" s="9"/>
      <c r="NBS103" s="9"/>
      <c r="NBT103" s="9"/>
      <c r="NBU103" s="9"/>
      <c r="NBV103" s="9"/>
      <c r="NBW103" s="9"/>
      <c r="NBX103" s="9"/>
      <c r="NBY103" s="9"/>
      <c r="NBZ103" s="9"/>
      <c r="NCA103" s="9"/>
      <c r="NCB103" s="9"/>
      <c r="NCC103" s="9"/>
      <c r="NCD103" s="9"/>
      <c r="NCE103" s="9"/>
      <c r="NCF103" s="9"/>
      <c r="NCG103" s="9"/>
      <c r="NCH103" s="9"/>
      <c r="NCI103" s="9"/>
      <c r="NCJ103" s="9"/>
      <c r="NCK103" s="9"/>
      <c r="NCL103" s="9"/>
      <c r="NCM103" s="9"/>
      <c r="NCN103" s="9"/>
      <c r="NCO103" s="9"/>
      <c r="NCP103" s="9"/>
      <c r="NCQ103" s="9"/>
      <c r="NCR103" s="9"/>
      <c r="NCS103" s="9"/>
      <c r="NCT103" s="9"/>
      <c r="NCU103" s="9"/>
      <c r="NCV103" s="9"/>
      <c r="NCW103" s="9"/>
      <c r="NCX103" s="9"/>
      <c r="NCY103" s="9"/>
      <c r="NCZ103" s="9"/>
      <c r="NDA103" s="9"/>
      <c r="NDB103" s="9"/>
      <c r="NDC103" s="9"/>
      <c r="NDD103" s="9"/>
      <c r="NDE103" s="9"/>
      <c r="NDF103" s="9"/>
      <c r="NDG103" s="9"/>
      <c r="NDH103" s="9"/>
      <c r="NDI103" s="9"/>
      <c r="NDJ103" s="9"/>
      <c r="NDK103" s="9"/>
      <c r="NDL103" s="9"/>
      <c r="NDM103" s="9"/>
      <c r="NDN103" s="9"/>
      <c r="NDO103" s="9"/>
      <c r="NDP103" s="9"/>
      <c r="NDQ103" s="9"/>
      <c r="NDR103" s="9"/>
      <c r="NDS103" s="9"/>
      <c r="NDT103" s="9"/>
      <c r="NDU103" s="9"/>
      <c r="NDV103" s="9"/>
      <c r="NDW103" s="9"/>
      <c r="NDX103" s="9"/>
      <c r="NDY103" s="9"/>
      <c r="NDZ103" s="9"/>
      <c r="NEA103" s="9"/>
      <c r="NEB103" s="9"/>
      <c r="NEC103" s="9"/>
      <c r="NED103" s="9"/>
      <c r="NEE103" s="9"/>
      <c r="NEF103" s="9"/>
      <c r="NEG103" s="9"/>
      <c r="NEH103" s="9"/>
      <c r="NEI103" s="9"/>
      <c r="NEJ103" s="9"/>
      <c r="NEK103" s="9"/>
      <c r="NEL103" s="9"/>
      <c r="NEM103" s="9"/>
      <c r="NEN103" s="9"/>
      <c r="NEO103" s="9"/>
      <c r="NEP103" s="9"/>
      <c r="NEQ103" s="9"/>
      <c r="NER103" s="9"/>
      <c r="NES103" s="9"/>
      <c r="NET103" s="9"/>
      <c r="NEU103" s="9"/>
      <c r="NEV103" s="9"/>
      <c r="NEW103" s="9"/>
      <c r="NEX103" s="9"/>
      <c r="NEY103" s="9"/>
      <c r="NEZ103" s="9"/>
      <c r="NFA103" s="9"/>
      <c r="NFB103" s="9"/>
      <c r="NFC103" s="9"/>
      <c r="NFD103" s="9"/>
      <c r="NFE103" s="9"/>
      <c r="NFF103" s="9"/>
      <c r="NFG103" s="9"/>
      <c r="NFH103" s="9"/>
      <c r="NFI103" s="9"/>
      <c r="NFJ103" s="9"/>
      <c r="NFK103" s="9"/>
      <c r="NFL103" s="9"/>
      <c r="NFM103" s="9"/>
      <c r="NFN103" s="9"/>
      <c r="NFO103" s="9"/>
      <c r="NFP103" s="9"/>
      <c r="NFQ103" s="9"/>
      <c r="NFR103" s="9"/>
      <c r="NFS103" s="9"/>
      <c r="NFT103" s="9"/>
      <c r="NFU103" s="9"/>
      <c r="NFV103" s="9"/>
      <c r="NFW103" s="9"/>
      <c r="NFX103" s="9"/>
      <c r="NFY103" s="9"/>
      <c r="NFZ103" s="9"/>
      <c r="NGA103" s="9"/>
      <c r="NGB103" s="9"/>
      <c r="NGC103" s="9"/>
      <c r="NGD103" s="9"/>
      <c r="NGE103" s="9"/>
      <c r="NGF103" s="9"/>
      <c r="NGG103" s="9"/>
      <c r="NGH103" s="9"/>
      <c r="NGI103" s="9"/>
      <c r="NGJ103" s="9"/>
      <c r="NGK103" s="9"/>
      <c r="NGL103" s="9"/>
      <c r="NGM103" s="9"/>
      <c r="NGN103" s="9"/>
      <c r="NGO103" s="9"/>
      <c r="NGP103" s="9"/>
      <c r="NGQ103" s="9"/>
      <c r="NGR103" s="9"/>
      <c r="NGS103" s="9"/>
      <c r="NGT103" s="9"/>
      <c r="NGU103" s="9"/>
      <c r="NGV103" s="9"/>
      <c r="NGW103" s="9"/>
      <c r="NGX103" s="9"/>
      <c r="NGY103" s="9"/>
      <c r="NGZ103" s="9"/>
      <c r="NHA103" s="9"/>
      <c r="NHB103" s="9"/>
      <c r="NHC103" s="9"/>
      <c r="NHD103" s="9"/>
      <c r="NHE103" s="9"/>
      <c r="NHF103" s="9"/>
      <c r="NHG103" s="9"/>
      <c r="NHH103" s="9"/>
      <c r="NHI103" s="9"/>
      <c r="NHJ103" s="9"/>
      <c r="NHK103" s="9"/>
      <c r="NHL103" s="9"/>
      <c r="NHM103" s="9"/>
      <c r="NHN103" s="9"/>
      <c r="NHO103" s="9"/>
      <c r="NHP103" s="9"/>
      <c r="NHQ103" s="9"/>
      <c r="NHR103" s="9"/>
      <c r="NHS103" s="9"/>
      <c r="NHT103" s="9"/>
      <c r="NHU103" s="9"/>
      <c r="NHV103" s="9"/>
      <c r="NHW103" s="9"/>
      <c r="NHX103" s="9"/>
      <c r="NHY103" s="9"/>
      <c r="NHZ103" s="9"/>
      <c r="NIA103" s="9"/>
      <c r="NIB103" s="9"/>
      <c r="NIC103" s="9"/>
      <c r="NID103" s="9"/>
      <c r="NIE103" s="9"/>
      <c r="NIF103" s="9"/>
      <c r="NIG103" s="9"/>
      <c r="NIH103" s="9"/>
      <c r="NII103" s="9"/>
      <c r="NIJ103" s="9"/>
      <c r="NIK103" s="9"/>
      <c r="NIL103" s="9"/>
      <c r="NIM103" s="9"/>
      <c r="NIN103" s="9"/>
      <c r="NIO103" s="9"/>
      <c r="NIP103" s="9"/>
      <c r="NIQ103" s="9"/>
      <c r="NIR103" s="9"/>
      <c r="NIS103" s="9"/>
      <c r="NIT103" s="9"/>
      <c r="NIU103" s="9"/>
      <c r="NIV103" s="9"/>
      <c r="NIW103" s="9"/>
      <c r="NIX103" s="9"/>
      <c r="NIY103" s="9"/>
      <c r="NIZ103" s="9"/>
      <c r="NJA103" s="9"/>
      <c r="NJB103" s="9"/>
      <c r="NJC103" s="9"/>
      <c r="NJD103" s="9"/>
      <c r="NJE103" s="9"/>
      <c r="NJF103" s="9"/>
      <c r="NJG103" s="9"/>
      <c r="NJH103" s="9"/>
      <c r="NJI103" s="9"/>
      <c r="NJJ103" s="9"/>
      <c r="NJK103" s="9"/>
      <c r="NJL103" s="9"/>
      <c r="NJM103" s="9"/>
      <c r="NJN103" s="9"/>
      <c r="NJO103" s="9"/>
      <c r="NJP103" s="9"/>
      <c r="NJQ103" s="9"/>
      <c r="NJR103" s="9"/>
      <c r="NJS103" s="9"/>
      <c r="NJT103" s="9"/>
      <c r="NJU103" s="9"/>
      <c r="NJV103" s="9"/>
      <c r="NJW103" s="9"/>
      <c r="NJX103" s="9"/>
      <c r="NJY103" s="9"/>
      <c r="NJZ103" s="9"/>
      <c r="NKA103" s="9"/>
      <c r="NKB103" s="9"/>
      <c r="NKC103" s="9"/>
      <c r="NKD103" s="9"/>
      <c r="NKE103" s="9"/>
      <c r="NKF103" s="9"/>
      <c r="NKG103" s="9"/>
      <c r="NKH103" s="9"/>
      <c r="NKI103" s="9"/>
      <c r="NKJ103" s="9"/>
      <c r="NKK103" s="9"/>
      <c r="NKL103" s="9"/>
      <c r="NKM103" s="9"/>
      <c r="NKN103" s="9"/>
      <c r="NKO103" s="9"/>
      <c r="NKP103" s="9"/>
      <c r="NKQ103" s="9"/>
      <c r="NKR103" s="9"/>
      <c r="NKS103" s="9"/>
      <c r="NKT103" s="9"/>
      <c r="NKU103" s="9"/>
      <c r="NKV103" s="9"/>
      <c r="NKW103" s="9"/>
      <c r="NKX103" s="9"/>
      <c r="NKY103" s="9"/>
      <c r="NKZ103" s="9"/>
      <c r="NLA103" s="9"/>
      <c r="NLB103" s="9"/>
      <c r="NLC103" s="9"/>
      <c r="NLD103" s="9"/>
      <c r="NLE103" s="9"/>
      <c r="NLF103" s="9"/>
      <c r="NLG103" s="9"/>
      <c r="NLH103" s="9"/>
      <c r="NLI103" s="9"/>
      <c r="NLJ103" s="9"/>
      <c r="NLK103" s="9"/>
      <c r="NLL103" s="9"/>
      <c r="NLM103" s="9"/>
      <c r="NLN103" s="9"/>
      <c r="NLO103" s="9"/>
      <c r="NLP103" s="9"/>
      <c r="NLQ103" s="9"/>
      <c r="NLR103" s="9"/>
      <c r="NLS103" s="9"/>
      <c r="NLT103" s="9"/>
      <c r="NLU103" s="9"/>
      <c r="NLV103" s="9"/>
      <c r="NLW103" s="9"/>
      <c r="NLX103" s="9"/>
      <c r="NLY103" s="9"/>
      <c r="NLZ103" s="9"/>
      <c r="NMA103" s="9"/>
      <c r="NMB103" s="9"/>
      <c r="NMC103" s="9"/>
      <c r="NMD103" s="9"/>
      <c r="NME103" s="9"/>
      <c r="NMF103" s="9"/>
      <c r="NMG103" s="9"/>
      <c r="NMH103" s="9"/>
      <c r="NMI103" s="9"/>
      <c r="NMJ103" s="9"/>
      <c r="NMK103" s="9"/>
      <c r="NML103" s="9"/>
      <c r="NMM103" s="9"/>
      <c r="NMN103" s="9"/>
      <c r="NMO103" s="9"/>
      <c r="NMP103" s="9"/>
      <c r="NMQ103" s="9"/>
      <c r="NMR103" s="9"/>
      <c r="NMS103" s="9"/>
      <c r="NMT103" s="9"/>
      <c r="NMU103" s="9"/>
      <c r="NMV103" s="9"/>
      <c r="NMW103" s="9"/>
      <c r="NMX103" s="9"/>
      <c r="NMY103" s="9"/>
      <c r="NMZ103" s="9"/>
      <c r="NNA103" s="9"/>
      <c r="NNB103" s="9"/>
      <c r="NNC103" s="9"/>
      <c r="NND103" s="9"/>
      <c r="NNE103" s="9"/>
      <c r="NNF103" s="9"/>
      <c r="NNG103" s="9"/>
      <c r="NNH103" s="9"/>
      <c r="NNI103" s="9"/>
      <c r="NNJ103" s="9"/>
      <c r="NNK103" s="9"/>
      <c r="NNL103" s="9"/>
      <c r="NNM103" s="9"/>
      <c r="NNN103" s="9"/>
      <c r="NNO103" s="9"/>
      <c r="NNP103" s="9"/>
      <c r="NNQ103" s="9"/>
      <c r="NNR103" s="9"/>
      <c r="NNS103" s="9"/>
      <c r="NNT103" s="9"/>
      <c r="NNU103" s="9"/>
      <c r="NNV103" s="9"/>
      <c r="NNW103" s="9"/>
      <c r="NNX103" s="9"/>
      <c r="NNY103" s="9"/>
      <c r="NNZ103" s="9"/>
      <c r="NOA103" s="9"/>
      <c r="NOB103" s="9"/>
      <c r="NOC103" s="9"/>
      <c r="NOD103" s="9"/>
      <c r="NOE103" s="9"/>
      <c r="NOF103" s="9"/>
      <c r="NOG103" s="9"/>
      <c r="NOH103" s="9"/>
      <c r="NOI103" s="9"/>
      <c r="NOJ103" s="9"/>
      <c r="NOK103" s="9"/>
      <c r="NOL103" s="9"/>
      <c r="NOM103" s="9"/>
      <c r="NON103" s="9"/>
      <c r="NOO103" s="9"/>
      <c r="NOP103" s="9"/>
      <c r="NOQ103" s="9"/>
      <c r="NOR103" s="9"/>
      <c r="NOS103" s="9"/>
      <c r="NOT103" s="9"/>
      <c r="NOU103" s="9"/>
      <c r="NOV103" s="9"/>
      <c r="NOW103" s="9"/>
      <c r="NOX103" s="9"/>
      <c r="NOY103" s="9"/>
      <c r="NOZ103" s="9"/>
      <c r="NPA103" s="9"/>
      <c r="NPB103" s="9"/>
      <c r="NPC103" s="9"/>
      <c r="NPD103" s="9"/>
      <c r="NPE103" s="9"/>
      <c r="NPF103" s="9"/>
      <c r="NPG103" s="9"/>
      <c r="NPH103" s="9"/>
      <c r="NPI103" s="9"/>
      <c r="NPJ103" s="9"/>
      <c r="NPK103" s="9"/>
      <c r="NPL103" s="9"/>
      <c r="NPM103" s="9"/>
      <c r="NPN103" s="9"/>
      <c r="NPO103" s="9"/>
      <c r="NPP103" s="9"/>
      <c r="NPQ103" s="9"/>
      <c r="NPR103" s="9"/>
      <c r="NPS103" s="9"/>
      <c r="NPT103" s="9"/>
      <c r="NPU103" s="9"/>
      <c r="NPV103" s="9"/>
      <c r="NPW103" s="9"/>
      <c r="NPX103" s="9"/>
      <c r="NPY103" s="9"/>
      <c r="NPZ103" s="9"/>
      <c r="NQA103" s="9"/>
      <c r="NQB103" s="9"/>
      <c r="NQC103" s="9"/>
      <c r="NQD103" s="9"/>
      <c r="NQE103" s="9"/>
      <c r="NQF103" s="9"/>
      <c r="NQG103" s="9"/>
      <c r="NQH103" s="9"/>
      <c r="NQI103" s="9"/>
      <c r="NQJ103" s="9"/>
      <c r="NQK103" s="9"/>
      <c r="NQL103" s="9"/>
      <c r="NQM103" s="9"/>
      <c r="NQN103" s="9"/>
      <c r="NQO103" s="9"/>
      <c r="NQP103" s="9"/>
      <c r="NQQ103" s="9"/>
      <c r="NQR103" s="9"/>
      <c r="NQS103" s="9"/>
      <c r="NQT103" s="9"/>
      <c r="NQU103" s="9"/>
      <c r="NQV103" s="9"/>
      <c r="NQW103" s="9"/>
      <c r="NQX103" s="9"/>
      <c r="NQY103" s="9"/>
      <c r="NQZ103" s="9"/>
      <c r="NRA103" s="9"/>
      <c r="NRB103" s="9"/>
      <c r="NRC103" s="9"/>
      <c r="NRD103" s="9"/>
      <c r="NRE103" s="9"/>
      <c r="NRF103" s="9"/>
      <c r="NRG103" s="9"/>
      <c r="NRH103" s="9"/>
      <c r="NRI103" s="9"/>
      <c r="NRJ103" s="9"/>
      <c r="NRK103" s="9"/>
      <c r="NRL103" s="9"/>
      <c r="NRM103" s="9"/>
      <c r="NRN103" s="9"/>
      <c r="NRO103" s="9"/>
      <c r="NRP103" s="9"/>
      <c r="NRQ103" s="9"/>
      <c r="NRR103" s="9"/>
      <c r="NRS103" s="9"/>
      <c r="NRT103" s="9"/>
      <c r="NRU103" s="9"/>
      <c r="NRV103" s="9"/>
      <c r="NRW103" s="9"/>
      <c r="NRX103" s="9"/>
      <c r="NRY103" s="9"/>
      <c r="NRZ103" s="9"/>
      <c r="NSA103" s="9"/>
      <c r="NSB103" s="9"/>
      <c r="NSC103" s="9"/>
      <c r="NSD103" s="9"/>
      <c r="NSE103" s="9"/>
      <c r="NSF103" s="9"/>
      <c r="NSG103" s="9"/>
      <c r="NSH103" s="9"/>
      <c r="NSI103" s="9"/>
      <c r="NSJ103" s="9"/>
      <c r="NSK103" s="9"/>
      <c r="NSL103" s="9"/>
      <c r="NSM103" s="9"/>
      <c r="NSN103" s="9"/>
      <c r="NSO103" s="9"/>
      <c r="NSP103" s="9"/>
      <c r="NSQ103" s="9"/>
      <c r="NSR103" s="9"/>
      <c r="NSS103" s="9"/>
      <c r="NST103" s="9"/>
      <c r="NSU103" s="9"/>
      <c r="NSV103" s="9"/>
      <c r="NSW103" s="9"/>
      <c r="NSX103" s="9"/>
      <c r="NSY103" s="9"/>
      <c r="NSZ103" s="9"/>
      <c r="NTA103" s="9"/>
      <c r="NTB103" s="9"/>
      <c r="NTC103" s="9"/>
      <c r="NTD103" s="9"/>
      <c r="NTE103" s="9"/>
      <c r="NTF103" s="9"/>
      <c r="NTG103" s="9"/>
      <c r="NTH103" s="9"/>
      <c r="NTI103" s="9"/>
      <c r="NTJ103" s="9"/>
      <c r="NTK103" s="9"/>
      <c r="NTL103" s="9"/>
      <c r="NTM103" s="9"/>
      <c r="NTN103" s="9"/>
      <c r="NTO103" s="9"/>
      <c r="NTP103" s="9"/>
      <c r="NTQ103" s="9"/>
      <c r="NTR103" s="9"/>
      <c r="NTS103" s="9"/>
      <c r="NTT103" s="9"/>
      <c r="NTU103" s="9"/>
      <c r="NTV103" s="9"/>
      <c r="NTW103" s="9"/>
      <c r="NTX103" s="9"/>
      <c r="NTY103" s="9"/>
      <c r="NTZ103" s="9"/>
      <c r="NUA103" s="9"/>
      <c r="NUB103" s="9"/>
      <c r="NUC103" s="9"/>
      <c r="NUD103" s="9"/>
      <c r="NUE103" s="9"/>
      <c r="NUF103" s="9"/>
      <c r="NUG103" s="9"/>
      <c r="NUH103" s="9"/>
      <c r="NUI103" s="9"/>
      <c r="NUJ103" s="9"/>
      <c r="NUK103" s="9"/>
      <c r="NUL103" s="9"/>
      <c r="NUM103" s="9"/>
      <c r="NUN103" s="9"/>
      <c r="NUO103" s="9"/>
      <c r="NUP103" s="9"/>
      <c r="NUQ103" s="9"/>
      <c r="NUR103" s="9"/>
      <c r="NUS103" s="9"/>
      <c r="NUT103" s="9"/>
      <c r="NUU103" s="9"/>
      <c r="NUV103" s="9"/>
      <c r="NUW103" s="9"/>
      <c r="NUX103" s="9"/>
      <c r="NUY103" s="9"/>
      <c r="NUZ103" s="9"/>
      <c r="NVA103" s="9"/>
      <c r="NVB103" s="9"/>
      <c r="NVC103" s="9"/>
      <c r="NVD103" s="9"/>
      <c r="NVE103" s="9"/>
      <c r="NVF103" s="9"/>
      <c r="NVG103" s="9"/>
      <c r="NVH103" s="9"/>
      <c r="NVI103" s="9"/>
      <c r="NVJ103" s="9"/>
      <c r="NVK103" s="9"/>
      <c r="NVL103" s="9"/>
      <c r="NVM103" s="9"/>
      <c r="NVN103" s="9"/>
      <c r="NVO103" s="9"/>
      <c r="NVP103" s="9"/>
      <c r="NVQ103" s="9"/>
      <c r="NVR103" s="9"/>
      <c r="NVS103" s="9"/>
      <c r="NVT103" s="9"/>
      <c r="NVU103" s="9"/>
      <c r="NVV103" s="9"/>
      <c r="NVW103" s="9"/>
      <c r="NVX103" s="9"/>
      <c r="NVY103" s="9"/>
      <c r="NVZ103" s="9"/>
      <c r="NWA103" s="9"/>
      <c r="NWB103" s="9"/>
      <c r="NWC103" s="9"/>
      <c r="NWD103" s="9"/>
      <c r="NWE103" s="9"/>
      <c r="NWF103" s="9"/>
      <c r="NWG103" s="9"/>
      <c r="NWH103" s="9"/>
      <c r="NWI103" s="9"/>
      <c r="NWJ103" s="9"/>
      <c r="NWK103" s="9"/>
      <c r="NWL103" s="9"/>
      <c r="NWM103" s="9"/>
      <c r="NWN103" s="9"/>
      <c r="NWO103" s="9"/>
      <c r="NWP103" s="9"/>
      <c r="NWQ103" s="9"/>
      <c r="NWR103" s="9"/>
      <c r="NWS103" s="9"/>
      <c r="NWT103" s="9"/>
      <c r="NWU103" s="9"/>
      <c r="NWV103" s="9"/>
      <c r="NWW103" s="9"/>
      <c r="NWX103" s="9"/>
      <c r="NWY103" s="9"/>
      <c r="NWZ103" s="9"/>
      <c r="NXA103" s="9"/>
      <c r="NXB103" s="9"/>
      <c r="NXC103" s="9"/>
      <c r="NXD103" s="9"/>
      <c r="NXE103" s="9"/>
      <c r="NXF103" s="9"/>
      <c r="NXG103" s="9"/>
      <c r="NXH103" s="9"/>
      <c r="NXI103" s="9"/>
      <c r="NXJ103" s="9"/>
      <c r="NXK103" s="9"/>
      <c r="NXL103" s="9"/>
      <c r="NXM103" s="9"/>
      <c r="NXN103" s="9"/>
      <c r="NXO103" s="9"/>
      <c r="NXP103" s="9"/>
      <c r="NXQ103" s="9"/>
      <c r="NXR103" s="9"/>
      <c r="NXS103" s="9"/>
      <c r="NXT103" s="9"/>
      <c r="NXU103" s="9"/>
      <c r="NXV103" s="9"/>
      <c r="NXW103" s="9"/>
      <c r="NXX103" s="9"/>
      <c r="NXY103" s="9"/>
      <c r="NXZ103" s="9"/>
      <c r="NYA103" s="9"/>
      <c r="NYB103" s="9"/>
      <c r="NYC103" s="9"/>
      <c r="NYD103" s="9"/>
      <c r="NYE103" s="9"/>
      <c r="NYF103" s="9"/>
      <c r="NYG103" s="9"/>
      <c r="NYH103" s="9"/>
      <c r="NYI103" s="9"/>
      <c r="NYJ103" s="9"/>
      <c r="NYK103" s="9"/>
      <c r="NYL103" s="9"/>
      <c r="NYM103" s="9"/>
      <c r="NYN103" s="9"/>
      <c r="NYO103" s="9"/>
      <c r="NYP103" s="9"/>
      <c r="NYQ103" s="9"/>
      <c r="NYR103" s="9"/>
      <c r="NYS103" s="9"/>
      <c r="NYT103" s="9"/>
      <c r="NYU103" s="9"/>
      <c r="NYV103" s="9"/>
      <c r="NYW103" s="9"/>
      <c r="NYX103" s="9"/>
      <c r="NYY103" s="9"/>
      <c r="NYZ103" s="9"/>
      <c r="NZA103" s="9"/>
      <c r="NZB103" s="9"/>
      <c r="NZC103" s="9"/>
      <c r="NZD103" s="9"/>
      <c r="NZE103" s="9"/>
      <c r="NZF103" s="9"/>
      <c r="NZG103" s="9"/>
      <c r="NZH103" s="9"/>
      <c r="NZI103" s="9"/>
      <c r="NZJ103" s="9"/>
      <c r="NZK103" s="9"/>
      <c r="NZL103" s="9"/>
      <c r="NZM103" s="9"/>
      <c r="NZN103" s="9"/>
      <c r="NZO103" s="9"/>
      <c r="NZP103" s="9"/>
      <c r="NZQ103" s="9"/>
      <c r="NZR103" s="9"/>
      <c r="NZS103" s="9"/>
      <c r="NZT103" s="9"/>
      <c r="NZU103" s="9"/>
      <c r="NZV103" s="9"/>
      <c r="NZW103" s="9"/>
      <c r="NZX103" s="9"/>
      <c r="NZY103" s="9"/>
      <c r="NZZ103" s="9"/>
      <c r="OAA103" s="9"/>
      <c r="OAB103" s="9"/>
      <c r="OAC103" s="9"/>
      <c r="OAD103" s="9"/>
      <c r="OAE103" s="9"/>
      <c r="OAF103" s="9"/>
      <c r="OAG103" s="9"/>
      <c r="OAH103" s="9"/>
      <c r="OAI103" s="9"/>
      <c r="OAJ103" s="9"/>
      <c r="OAK103" s="9"/>
      <c r="OAL103" s="9"/>
      <c r="OAM103" s="9"/>
      <c r="OAN103" s="9"/>
      <c r="OAO103" s="9"/>
      <c r="OAP103" s="9"/>
      <c r="OAQ103" s="9"/>
      <c r="OAR103" s="9"/>
      <c r="OAS103" s="9"/>
      <c r="OAT103" s="9"/>
      <c r="OAU103" s="9"/>
      <c r="OAV103" s="9"/>
      <c r="OAW103" s="9"/>
      <c r="OAX103" s="9"/>
      <c r="OAY103" s="9"/>
      <c r="OAZ103" s="9"/>
      <c r="OBA103" s="9"/>
      <c r="OBB103" s="9"/>
      <c r="OBC103" s="9"/>
      <c r="OBD103" s="9"/>
      <c r="OBE103" s="9"/>
      <c r="OBF103" s="9"/>
      <c r="OBG103" s="9"/>
      <c r="OBH103" s="9"/>
      <c r="OBI103" s="9"/>
      <c r="OBJ103" s="9"/>
      <c r="OBK103" s="9"/>
      <c r="OBL103" s="9"/>
      <c r="OBM103" s="9"/>
      <c r="OBN103" s="9"/>
      <c r="OBO103" s="9"/>
      <c r="OBP103" s="9"/>
      <c r="OBQ103" s="9"/>
      <c r="OBR103" s="9"/>
      <c r="OBS103" s="9"/>
      <c r="OBT103" s="9"/>
      <c r="OBU103" s="9"/>
      <c r="OBV103" s="9"/>
      <c r="OBW103" s="9"/>
      <c r="OBX103" s="9"/>
      <c r="OBY103" s="9"/>
      <c r="OBZ103" s="9"/>
      <c r="OCA103" s="9"/>
      <c r="OCB103" s="9"/>
      <c r="OCC103" s="9"/>
      <c r="OCD103" s="9"/>
      <c r="OCE103" s="9"/>
      <c r="OCF103" s="9"/>
      <c r="OCG103" s="9"/>
      <c r="OCH103" s="9"/>
      <c r="OCI103" s="9"/>
      <c r="OCJ103" s="9"/>
      <c r="OCK103" s="9"/>
      <c r="OCL103" s="9"/>
      <c r="OCM103" s="9"/>
      <c r="OCN103" s="9"/>
      <c r="OCO103" s="9"/>
      <c r="OCP103" s="9"/>
      <c r="OCQ103" s="9"/>
      <c r="OCR103" s="9"/>
      <c r="OCS103" s="9"/>
      <c r="OCT103" s="9"/>
      <c r="OCU103" s="9"/>
      <c r="OCV103" s="9"/>
      <c r="OCW103" s="9"/>
      <c r="OCX103" s="9"/>
      <c r="OCY103" s="9"/>
      <c r="OCZ103" s="9"/>
      <c r="ODA103" s="9"/>
      <c r="ODB103" s="9"/>
      <c r="ODC103" s="9"/>
      <c r="ODD103" s="9"/>
      <c r="ODE103" s="9"/>
      <c r="ODF103" s="9"/>
      <c r="ODG103" s="9"/>
      <c r="ODH103" s="9"/>
      <c r="ODI103" s="9"/>
      <c r="ODJ103" s="9"/>
      <c r="ODK103" s="9"/>
      <c r="ODL103" s="9"/>
      <c r="ODM103" s="9"/>
      <c r="ODN103" s="9"/>
      <c r="ODO103" s="9"/>
      <c r="ODP103" s="9"/>
      <c r="ODQ103" s="9"/>
      <c r="ODR103" s="9"/>
      <c r="ODS103" s="9"/>
      <c r="ODT103" s="9"/>
      <c r="ODU103" s="9"/>
      <c r="ODV103" s="9"/>
      <c r="ODW103" s="9"/>
      <c r="ODX103" s="9"/>
      <c r="ODY103" s="9"/>
      <c r="ODZ103" s="9"/>
      <c r="OEA103" s="9"/>
      <c r="OEB103" s="9"/>
      <c r="OEC103" s="9"/>
      <c r="OED103" s="9"/>
      <c r="OEE103" s="9"/>
      <c r="OEF103" s="9"/>
      <c r="OEG103" s="9"/>
      <c r="OEH103" s="9"/>
      <c r="OEI103" s="9"/>
      <c r="OEJ103" s="9"/>
      <c r="OEK103" s="9"/>
      <c r="OEL103" s="9"/>
      <c r="OEM103" s="9"/>
      <c r="OEN103" s="9"/>
      <c r="OEO103" s="9"/>
      <c r="OEP103" s="9"/>
      <c r="OEQ103" s="9"/>
      <c r="OER103" s="9"/>
      <c r="OES103" s="9"/>
      <c r="OET103" s="9"/>
      <c r="OEU103" s="9"/>
      <c r="OEV103" s="9"/>
      <c r="OEW103" s="9"/>
      <c r="OEX103" s="9"/>
      <c r="OEY103" s="9"/>
      <c r="OEZ103" s="9"/>
      <c r="OFA103" s="9"/>
      <c r="OFB103" s="9"/>
      <c r="OFC103" s="9"/>
      <c r="OFD103" s="9"/>
      <c r="OFE103" s="9"/>
      <c r="OFF103" s="9"/>
      <c r="OFG103" s="9"/>
      <c r="OFH103" s="9"/>
      <c r="OFI103" s="9"/>
      <c r="OFJ103" s="9"/>
      <c r="OFK103" s="9"/>
      <c r="OFL103" s="9"/>
      <c r="OFM103" s="9"/>
      <c r="OFN103" s="9"/>
      <c r="OFO103" s="9"/>
      <c r="OFP103" s="9"/>
      <c r="OFQ103" s="9"/>
      <c r="OFR103" s="9"/>
      <c r="OFS103" s="9"/>
      <c r="OFT103" s="9"/>
      <c r="OFU103" s="9"/>
      <c r="OFV103" s="9"/>
      <c r="OFW103" s="9"/>
      <c r="OFX103" s="9"/>
      <c r="OFY103" s="9"/>
      <c r="OFZ103" s="9"/>
      <c r="OGA103" s="9"/>
      <c r="OGB103" s="9"/>
      <c r="OGC103" s="9"/>
      <c r="OGD103" s="9"/>
      <c r="OGE103" s="9"/>
      <c r="OGF103" s="9"/>
      <c r="OGG103" s="9"/>
      <c r="OGH103" s="9"/>
      <c r="OGI103" s="9"/>
      <c r="OGJ103" s="9"/>
      <c r="OGK103" s="9"/>
      <c r="OGL103" s="9"/>
      <c r="OGM103" s="9"/>
      <c r="OGN103" s="9"/>
      <c r="OGO103" s="9"/>
      <c r="OGP103" s="9"/>
      <c r="OGQ103" s="9"/>
      <c r="OGR103" s="9"/>
      <c r="OGS103" s="9"/>
      <c r="OGT103" s="9"/>
      <c r="OGU103" s="9"/>
      <c r="OGV103" s="9"/>
      <c r="OGW103" s="9"/>
      <c r="OGX103" s="9"/>
      <c r="OGY103" s="9"/>
      <c r="OGZ103" s="9"/>
      <c r="OHA103" s="9"/>
      <c r="OHB103" s="9"/>
      <c r="OHC103" s="9"/>
      <c r="OHD103" s="9"/>
      <c r="OHE103" s="9"/>
      <c r="OHF103" s="9"/>
      <c r="OHG103" s="9"/>
      <c r="OHH103" s="9"/>
      <c r="OHI103" s="9"/>
      <c r="OHJ103" s="9"/>
      <c r="OHK103" s="9"/>
      <c r="OHL103" s="9"/>
      <c r="OHM103" s="9"/>
      <c r="OHN103" s="9"/>
      <c r="OHO103" s="9"/>
      <c r="OHP103" s="9"/>
      <c r="OHQ103" s="9"/>
      <c r="OHR103" s="9"/>
      <c r="OHS103" s="9"/>
      <c r="OHT103" s="9"/>
      <c r="OHU103" s="9"/>
      <c r="OHV103" s="9"/>
      <c r="OHW103" s="9"/>
      <c r="OHX103" s="9"/>
      <c r="OHY103" s="9"/>
      <c r="OHZ103" s="9"/>
      <c r="OIA103" s="9"/>
      <c r="OIB103" s="9"/>
      <c r="OIC103" s="9"/>
      <c r="OID103" s="9"/>
      <c r="OIE103" s="9"/>
      <c r="OIF103" s="9"/>
      <c r="OIG103" s="9"/>
      <c r="OIH103" s="9"/>
      <c r="OII103" s="9"/>
      <c r="OIJ103" s="9"/>
      <c r="OIK103" s="9"/>
      <c r="OIL103" s="9"/>
      <c r="OIM103" s="9"/>
      <c r="OIN103" s="9"/>
      <c r="OIO103" s="9"/>
      <c r="OIP103" s="9"/>
      <c r="OIQ103" s="9"/>
      <c r="OIR103" s="9"/>
      <c r="OIS103" s="9"/>
      <c r="OIT103" s="9"/>
      <c r="OIU103" s="9"/>
      <c r="OIV103" s="9"/>
      <c r="OIW103" s="9"/>
      <c r="OIX103" s="9"/>
      <c r="OIY103" s="9"/>
      <c r="OIZ103" s="9"/>
      <c r="OJA103" s="9"/>
      <c r="OJB103" s="9"/>
      <c r="OJC103" s="9"/>
      <c r="OJD103" s="9"/>
      <c r="OJE103" s="9"/>
      <c r="OJF103" s="9"/>
      <c r="OJG103" s="9"/>
      <c r="OJH103" s="9"/>
      <c r="OJI103" s="9"/>
      <c r="OJJ103" s="9"/>
      <c r="OJK103" s="9"/>
      <c r="OJL103" s="9"/>
      <c r="OJM103" s="9"/>
      <c r="OJN103" s="9"/>
      <c r="OJO103" s="9"/>
      <c r="OJP103" s="9"/>
      <c r="OJQ103" s="9"/>
      <c r="OJR103" s="9"/>
      <c r="OJS103" s="9"/>
      <c r="OJT103" s="9"/>
      <c r="OJU103" s="9"/>
      <c r="OJV103" s="9"/>
      <c r="OJW103" s="9"/>
      <c r="OJX103" s="9"/>
      <c r="OJY103" s="9"/>
      <c r="OJZ103" s="9"/>
      <c r="OKA103" s="9"/>
      <c r="OKB103" s="9"/>
      <c r="OKC103" s="9"/>
      <c r="OKD103" s="9"/>
      <c r="OKE103" s="9"/>
      <c r="OKF103" s="9"/>
      <c r="OKG103" s="9"/>
      <c r="OKH103" s="9"/>
      <c r="OKI103" s="9"/>
      <c r="OKJ103" s="9"/>
      <c r="OKK103" s="9"/>
      <c r="OKL103" s="9"/>
      <c r="OKM103" s="9"/>
      <c r="OKN103" s="9"/>
      <c r="OKO103" s="9"/>
      <c r="OKP103" s="9"/>
      <c r="OKQ103" s="9"/>
      <c r="OKR103" s="9"/>
      <c r="OKS103" s="9"/>
      <c r="OKT103" s="9"/>
      <c r="OKU103" s="9"/>
      <c r="OKV103" s="9"/>
      <c r="OKW103" s="9"/>
      <c r="OKX103" s="9"/>
      <c r="OKY103" s="9"/>
      <c r="OKZ103" s="9"/>
      <c r="OLA103" s="9"/>
      <c r="OLB103" s="9"/>
      <c r="OLC103" s="9"/>
      <c r="OLD103" s="9"/>
      <c r="OLE103" s="9"/>
      <c r="OLF103" s="9"/>
      <c r="OLG103" s="9"/>
      <c r="OLH103" s="9"/>
      <c r="OLI103" s="9"/>
      <c r="OLJ103" s="9"/>
      <c r="OLK103" s="9"/>
      <c r="OLL103" s="9"/>
      <c r="OLM103" s="9"/>
      <c r="OLN103" s="9"/>
      <c r="OLO103" s="9"/>
      <c r="OLP103" s="9"/>
      <c r="OLQ103" s="9"/>
      <c r="OLR103" s="9"/>
      <c r="OLS103" s="9"/>
      <c r="OLT103" s="9"/>
      <c r="OLU103" s="9"/>
      <c r="OLV103" s="9"/>
      <c r="OLW103" s="9"/>
      <c r="OLX103" s="9"/>
      <c r="OLY103" s="9"/>
      <c r="OLZ103" s="9"/>
      <c r="OMA103" s="9"/>
      <c r="OMB103" s="9"/>
      <c r="OMC103" s="9"/>
      <c r="OMD103" s="9"/>
      <c r="OME103" s="9"/>
      <c r="OMF103" s="9"/>
      <c r="OMG103" s="9"/>
      <c r="OMH103" s="9"/>
      <c r="OMI103" s="9"/>
      <c r="OMJ103" s="9"/>
      <c r="OMK103" s="9"/>
      <c r="OML103" s="9"/>
      <c r="OMM103" s="9"/>
      <c r="OMN103" s="9"/>
      <c r="OMO103" s="9"/>
      <c r="OMP103" s="9"/>
      <c r="OMQ103" s="9"/>
      <c r="OMR103" s="9"/>
      <c r="OMS103" s="9"/>
      <c r="OMT103" s="9"/>
      <c r="OMU103" s="9"/>
      <c r="OMV103" s="9"/>
      <c r="OMW103" s="9"/>
      <c r="OMX103" s="9"/>
      <c r="OMY103" s="9"/>
      <c r="OMZ103" s="9"/>
      <c r="ONA103" s="9"/>
      <c r="ONB103" s="9"/>
      <c r="ONC103" s="9"/>
      <c r="OND103" s="9"/>
      <c r="ONE103" s="9"/>
      <c r="ONF103" s="9"/>
      <c r="ONG103" s="9"/>
      <c r="ONH103" s="9"/>
      <c r="ONI103" s="9"/>
      <c r="ONJ103" s="9"/>
      <c r="ONK103" s="9"/>
      <c r="ONL103" s="9"/>
      <c r="ONM103" s="9"/>
      <c r="ONN103" s="9"/>
      <c r="ONO103" s="9"/>
      <c r="ONP103" s="9"/>
      <c r="ONQ103" s="9"/>
      <c r="ONR103" s="9"/>
      <c r="ONS103" s="9"/>
      <c r="ONT103" s="9"/>
      <c r="ONU103" s="9"/>
      <c r="ONV103" s="9"/>
      <c r="ONW103" s="9"/>
      <c r="ONX103" s="9"/>
      <c r="ONY103" s="9"/>
      <c r="ONZ103" s="9"/>
      <c r="OOA103" s="9"/>
      <c r="OOB103" s="9"/>
      <c r="OOC103" s="9"/>
      <c r="OOD103" s="9"/>
      <c r="OOE103" s="9"/>
      <c r="OOF103" s="9"/>
      <c r="OOG103" s="9"/>
      <c r="OOH103" s="9"/>
      <c r="OOI103" s="9"/>
      <c r="OOJ103" s="9"/>
      <c r="OOK103" s="9"/>
      <c r="OOL103" s="9"/>
      <c r="OOM103" s="9"/>
      <c r="OON103" s="9"/>
      <c r="OOO103" s="9"/>
      <c r="OOP103" s="9"/>
      <c r="OOQ103" s="9"/>
      <c r="OOR103" s="9"/>
      <c r="OOS103" s="9"/>
      <c r="OOT103" s="9"/>
      <c r="OOU103" s="9"/>
      <c r="OOV103" s="9"/>
      <c r="OOW103" s="9"/>
      <c r="OOX103" s="9"/>
      <c r="OOY103" s="9"/>
      <c r="OOZ103" s="9"/>
      <c r="OPA103" s="9"/>
      <c r="OPB103" s="9"/>
      <c r="OPC103" s="9"/>
      <c r="OPD103" s="9"/>
      <c r="OPE103" s="9"/>
      <c r="OPF103" s="9"/>
      <c r="OPG103" s="9"/>
      <c r="OPH103" s="9"/>
      <c r="OPI103" s="9"/>
      <c r="OPJ103" s="9"/>
      <c r="OPK103" s="9"/>
      <c r="OPL103" s="9"/>
      <c r="OPM103" s="9"/>
      <c r="OPN103" s="9"/>
      <c r="OPO103" s="9"/>
      <c r="OPP103" s="9"/>
      <c r="OPQ103" s="9"/>
      <c r="OPR103" s="9"/>
      <c r="OPS103" s="9"/>
      <c r="OPT103" s="9"/>
      <c r="OPU103" s="9"/>
      <c r="OPV103" s="9"/>
      <c r="OPW103" s="9"/>
      <c r="OPX103" s="9"/>
      <c r="OPY103" s="9"/>
      <c r="OPZ103" s="9"/>
      <c r="OQA103" s="9"/>
      <c r="OQB103" s="9"/>
      <c r="OQC103" s="9"/>
      <c r="OQD103" s="9"/>
      <c r="OQE103" s="9"/>
      <c r="OQF103" s="9"/>
      <c r="OQG103" s="9"/>
      <c r="OQH103" s="9"/>
      <c r="OQI103" s="9"/>
      <c r="OQJ103" s="9"/>
      <c r="OQK103" s="9"/>
      <c r="OQL103" s="9"/>
      <c r="OQM103" s="9"/>
      <c r="OQN103" s="9"/>
      <c r="OQO103" s="9"/>
      <c r="OQP103" s="9"/>
      <c r="OQQ103" s="9"/>
      <c r="OQR103" s="9"/>
      <c r="OQS103" s="9"/>
      <c r="OQT103" s="9"/>
      <c r="OQU103" s="9"/>
      <c r="OQV103" s="9"/>
      <c r="OQW103" s="9"/>
      <c r="OQX103" s="9"/>
      <c r="OQY103" s="9"/>
      <c r="OQZ103" s="9"/>
      <c r="ORA103" s="9"/>
      <c r="ORB103" s="9"/>
      <c r="ORC103" s="9"/>
      <c r="ORD103" s="9"/>
      <c r="ORE103" s="9"/>
      <c r="ORF103" s="9"/>
      <c r="ORG103" s="9"/>
      <c r="ORH103" s="9"/>
      <c r="ORI103" s="9"/>
      <c r="ORJ103" s="9"/>
      <c r="ORK103" s="9"/>
      <c r="ORL103" s="9"/>
      <c r="ORM103" s="9"/>
      <c r="ORN103" s="9"/>
      <c r="ORO103" s="9"/>
      <c r="ORP103" s="9"/>
      <c r="ORQ103" s="9"/>
      <c r="ORR103" s="9"/>
      <c r="ORS103" s="9"/>
      <c r="ORT103" s="9"/>
      <c r="ORU103" s="9"/>
      <c r="ORV103" s="9"/>
      <c r="ORW103" s="9"/>
      <c r="ORX103" s="9"/>
      <c r="ORY103" s="9"/>
      <c r="ORZ103" s="9"/>
      <c r="OSA103" s="9"/>
      <c r="OSB103" s="9"/>
      <c r="OSC103" s="9"/>
      <c r="OSD103" s="9"/>
      <c r="OSE103" s="9"/>
      <c r="OSF103" s="9"/>
      <c r="OSG103" s="9"/>
      <c r="OSH103" s="9"/>
      <c r="OSI103" s="9"/>
      <c r="OSJ103" s="9"/>
      <c r="OSK103" s="9"/>
      <c r="OSL103" s="9"/>
      <c r="OSM103" s="9"/>
      <c r="OSN103" s="9"/>
      <c r="OSO103" s="9"/>
      <c r="OSP103" s="9"/>
      <c r="OSQ103" s="9"/>
      <c r="OSR103" s="9"/>
      <c r="OSS103" s="9"/>
      <c r="OST103" s="9"/>
      <c r="OSU103" s="9"/>
      <c r="OSV103" s="9"/>
      <c r="OSW103" s="9"/>
      <c r="OSX103" s="9"/>
      <c r="OSY103" s="9"/>
      <c r="OSZ103" s="9"/>
      <c r="OTA103" s="9"/>
      <c r="OTB103" s="9"/>
      <c r="OTC103" s="9"/>
      <c r="OTD103" s="9"/>
      <c r="OTE103" s="9"/>
      <c r="OTF103" s="9"/>
      <c r="OTG103" s="9"/>
      <c r="OTH103" s="9"/>
      <c r="OTI103" s="9"/>
      <c r="OTJ103" s="9"/>
      <c r="OTK103" s="9"/>
      <c r="OTL103" s="9"/>
      <c r="OTM103" s="9"/>
      <c r="OTN103" s="9"/>
      <c r="OTO103" s="9"/>
      <c r="OTP103" s="9"/>
      <c r="OTQ103" s="9"/>
      <c r="OTR103" s="9"/>
      <c r="OTS103" s="9"/>
      <c r="OTT103" s="9"/>
      <c r="OTU103" s="9"/>
      <c r="OTV103" s="9"/>
      <c r="OTW103" s="9"/>
      <c r="OTX103" s="9"/>
      <c r="OTY103" s="9"/>
      <c r="OTZ103" s="9"/>
      <c r="OUA103" s="9"/>
      <c r="OUB103" s="9"/>
      <c r="OUC103" s="9"/>
      <c r="OUD103" s="9"/>
      <c r="OUE103" s="9"/>
      <c r="OUF103" s="9"/>
      <c r="OUG103" s="9"/>
      <c r="OUH103" s="9"/>
      <c r="OUI103" s="9"/>
      <c r="OUJ103" s="9"/>
      <c r="OUK103" s="9"/>
      <c r="OUL103" s="9"/>
      <c r="OUM103" s="9"/>
      <c r="OUN103" s="9"/>
      <c r="OUO103" s="9"/>
      <c r="OUP103" s="9"/>
      <c r="OUQ103" s="9"/>
      <c r="OUR103" s="9"/>
      <c r="OUS103" s="9"/>
      <c r="OUT103" s="9"/>
      <c r="OUU103" s="9"/>
      <c r="OUV103" s="9"/>
      <c r="OUW103" s="9"/>
      <c r="OUX103" s="9"/>
      <c r="OUY103" s="9"/>
      <c r="OUZ103" s="9"/>
      <c r="OVA103" s="9"/>
      <c r="OVB103" s="9"/>
      <c r="OVC103" s="9"/>
      <c r="OVD103" s="9"/>
      <c r="OVE103" s="9"/>
      <c r="OVF103" s="9"/>
      <c r="OVG103" s="9"/>
      <c r="OVH103" s="9"/>
      <c r="OVI103" s="9"/>
      <c r="OVJ103" s="9"/>
      <c r="OVK103" s="9"/>
      <c r="OVL103" s="9"/>
      <c r="OVM103" s="9"/>
      <c r="OVN103" s="9"/>
      <c r="OVO103" s="9"/>
      <c r="OVP103" s="9"/>
      <c r="OVQ103" s="9"/>
      <c r="OVR103" s="9"/>
      <c r="OVS103" s="9"/>
      <c r="OVT103" s="9"/>
      <c r="OVU103" s="9"/>
      <c r="OVV103" s="9"/>
      <c r="OVW103" s="9"/>
      <c r="OVX103" s="9"/>
      <c r="OVY103" s="9"/>
      <c r="OVZ103" s="9"/>
      <c r="OWA103" s="9"/>
      <c r="OWB103" s="9"/>
      <c r="OWC103" s="9"/>
      <c r="OWD103" s="9"/>
      <c r="OWE103" s="9"/>
      <c r="OWF103" s="9"/>
      <c r="OWG103" s="9"/>
      <c r="OWH103" s="9"/>
      <c r="OWI103" s="9"/>
      <c r="OWJ103" s="9"/>
      <c r="OWK103" s="9"/>
      <c r="OWL103" s="9"/>
      <c r="OWM103" s="9"/>
      <c r="OWN103" s="9"/>
      <c r="OWO103" s="9"/>
      <c r="OWP103" s="9"/>
      <c r="OWQ103" s="9"/>
      <c r="OWR103" s="9"/>
      <c r="OWS103" s="9"/>
      <c r="OWT103" s="9"/>
      <c r="OWU103" s="9"/>
      <c r="OWV103" s="9"/>
      <c r="OWW103" s="9"/>
      <c r="OWX103" s="9"/>
      <c r="OWY103" s="9"/>
      <c r="OWZ103" s="9"/>
      <c r="OXA103" s="9"/>
      <c r="OXB103" s="9"/>
      <c r="OXC103" s="9"/>
      <c r="OXD103" s="9"/>
      <c r="OXE103" s="9"/>
      <c r="OXF103" s="9"/>
      <c r="OXG103" s="9"/>
      <c r="OXH103" s="9"/>
      <c r="OXI103" s="9"/>
      <c r="OXJ103" s="9"/>
      <c r="OXK103" s="9"/>
      <c r="OXL103" s="9"/>
      <c r="OXM103" s="9"/>
      <c r="OXN103" s="9"/>
      <c r="OXO103" s="9"/>
      <c r="OXP103" s="9"/>
      <c r="OXQ103" s="9"/>
      <c r="OXR103" s="9"/>
      <c r="OXS103" s="9"/>
      <c r="OXT103" s="9"/>
      <c r="OXU103" s="9"/>
      <c r="OXV103" s="9"/>
      <c r="OXW103" s="9"/>
      <c r="OXX103" s="9"/>
      <c r="OXY103" s="9"/>
      <c r="OXZ103" s="9"/>
      <c r="OYA103" s="9"/>
      <c r="OYB103" s="9"/>
      <c r="OYC103" s="9"/>
      <c r="OYD103" s="9"/>
      <c r="OYE103" s="9"/>
      <c r="OYF103" s="9"/>
      <c r="OYG103" s="9"/>
      <c r="OYH103" s="9"/>
      <c r="OYI103" s="9"/>
      <c r="OYJ103" s="9"/>
      <c r="OYK103" s="9"/>
      <c r="OYL103" s="9"/>
      <c r="OYM103" s="9"/>
      <c r="OYN103" s="9"/>
      <c r="OYO103" s="9"/>
      <c r="OYP103" s="9"/>
      <c r="OYQ103" s="9"/>
      <c r="OYR103" s="9"/>
      <c r="OYS103" s="9"/>
      <c r="OYT103" s="9"/>
      <c r="OYU103" s="9"/>
      <c r="OYV103" s="9"/>
      <c r="OYW103" s="9"/>
      <c r="OYX103" s="9"/>
      <c r="OYY103" s="9"/>
      <c r="OYZ103" s="9"/>
      <c r="OZA103" s="9"/>
      <c r="OZB103" s="9"/>
      <c r="OZC103" s="9"/>
      <c r="OZD103" s="9"/>
      <c r="OZE103" s="9"/>
      <c r="OZF103" s="9"/>
      <c r="OZG103" s="9"/>
      <c r="OZH103" s="9"/>
      <c r="OZI103" s="9"/>
      <c r="OZJ103" s="9"/>
      <c r="OZK103" s="9"/>
      <c r="OZL103" s="9"/>
      <c r="OZM103" s="9"/>
      <c r="OZN103" s="9"/>
      <c r="OZO103" s="9"/>
      <c r="OZP103" s="9"/>
      <c r="OZQ103" s="9"/>
      <c r="OZR103" s="9"/>
      <c r="OZS103" s="9"/>
      <c r="OZT103" s="9"/>
      <c r="OZU103" s="9"/>
      <c r="OZV103" s="9"/>
      <c r="OZW103" s="9"/>
      <c r="OZX103" s="9"/>
      <c r="OZY103" s="9"/>
      <c r="OZZ103" s="9"/>
      <c r="PAA103" s="9"/>
      <c r="PAB103" s="9"/>
      <c r="PAC103" s="9"/>
      <c r="PAD103" s="9"/>
      <c r="PAE103" s="9"/>
      <c r="PAF103" s="9"/>
      <c r="PAG103" s="9"/>
      <c r="PAH103" s="9"/>
      <c r="PAI103" s="9"/>
      <c r="PAJ103" s="9"/>
      <c r="PAK103" s="9"/>
      <c r="PAL103" s="9"/>
      <c r="PAM103" s="9"/>
      <c r="PAN103" s="9"/>
      <c r="PAO103" s="9"/>
      <c r="PAP103" s="9"/>
      <c r="PAQ103" s="9"/>
      <c r="PAR103" s="9"/>
      <c r="PAS103" s="9"/>
      <c r="PAT103" s="9"/>
      <c r="PAU103" s="9"/>
      <c r="PAV103" s="9"/>
      <c r="PAW103" s="9"/>
      <c r="PAX103" s="9"/>
      <c r="PAY103" s="9"/>
      <c r="PAZ103" s="9"/>
      <c r="PBA103" s="9"/>
      <c r="PBB103" s="9"/>
      <c r="PBC103" s="9"/>
      <c r="PBD103" s="9"/>
      <c r="PBE103" s="9"/>
      <c r="PBF103" s="9"/>
      <c r="PBG103" s="9"/>
      <c r="PBH103" s="9"/>
      <c r="PBI103" s="9"/>
      <c r="PBJ103" s="9"/>
      <c r="PBK103" s="9"/>
      <c r="PBL103" s="9"/>
      <c r="PBM103" s="9"/>
      <c r="PBN103" s="9"/>
      <c r="PBO103" s="9"/>
      <c r="PBP103" s="9"/>
      <c r="PBQ103" s="9"/>
      <c r="PBR103" s="9"/>
      <c r="PBS103" s="9"/>
      <c r="PBT103" s="9"/>
      <c r="PBU103" s="9"/>
      <c r="PBV103" s="9"/>
      <c r="PBW103" s="9"/>
      <c r="PBX103" s="9"/>
      <c r="PBY103" s="9"/>
      <c r="PBZ103" s="9"/>
      <c r="PCA103" s="9"/>
      <c r="PCB103" s="9"/>
      <c r="PCC103" s="9"/>
      <c r="PCD103" s="9"/>
      <c r="PCE103" s="9"/>
      <c r="PCF103" s="9"/>
      <c r="PCG103" s="9"/>
      <c r="PCH103" s="9"/>
      <c r="PCI103" s="9"/>
      <c r="PCJ103" s="9"/>
      <c r="PCK103" s="9"/>
      <c r="PCL103" s="9"/>
      <c r="PCM103" s="9"/>
      <c r="PCN103" s="9"/>
      <c r="PCO103" s="9"/>
      <c r="PCP103" s="9"/>
      <c r="PCQ103" s="9"/>
      <c r="PCR103" s="9"/>
      <c r="PCS103" s="9"/>
      <c r="PCT103" s="9"/>
      <c r="PCU103" s="9"/>
      <c r="PCV103" s="9"/>
      <c r="PCW103" s="9"/>
      <c r="PCX103" s="9"/>
      <c r="PCY103" s="9"/>
      <c r="PCZ103" s="9"/>
      <c r="PDA103" s="9"/>
      <c r="PDB103" s="9"/>
      <c r="PDC103" s="9"/>
      <c r="PDD103" s="9"/>
      <c r="PDE103" s="9"/>
      <c r="PDF103" s="9"/>
      <c r="PDG103" s="9"/>
      <c r="PDH103" s="9"/>
      <c r="PDI103" s="9"/>
      <c r="PDJ103" s="9"/>
      <c r="PDK103" s="9"/>
      <c r="PDL103" s="9"/>
      <c r="PDM103" s="9"/>
      <c r="PDN103" s="9"/>
      <c r="PDO103" s="9"/>
      <c r="PDP103" s="9"/>
      <c r="PDQ103" s="9"/>
      <c r="PDR103" s="9"/>
      <c r="PDS103" s="9"/>
      <c r="PDT103" s="9"/>
      <c r="PDU103" s="9"/>
      <c r="PDV103" s="9"/>
      <c r="PDW103" s="9"/>
      <c r="PDX103" s="9"/>
      <c r="PDY103" s="9"/>
      <c r="PDZ103" s="9"/>
      <c r="PEA103" s="9"/>
      <c r="PEB103" s="9"/>
      <c r="PEC103" s="9"/>
      <c r="PED103" s="9"/>
      <c r="PEE103" s="9"/>
      <c r="PEF103" s="9"/>
      <c r="PEG103" s="9"/>
      <c r="PEH103" s="9"/>
      <c r="PEI103" s="9"/>
      <c r="PEJ103" s="9"/>
      <c r="PEK103" s="9"/>
      <c r="PEL103" s="9"/>
      <c r="PEM103" s="9"/>
      <c r="PEN103" s="9"/>
      <c r="PEO103" s="9"/>
      <c r="PEP103" s="9"/>
      <c r="PEQ103" s="9"/>
      <c r="PER103" s="9"/>
      <c r="PES103" s="9"/>
      <c r="PET103" s="9"/>
      <c r="PEU103" s="9"/>
      <c r="PEV103" s="9"/>
      <c r="PEW103" s="9"/>
      <c r="PEX103" s="9"/>
      <c r="PEY103" s="9"/>
      <c r="PEZ103" s="9"/>
      <c r="PFA103" s="9"/>
      <c r="PFB103" s="9"/>
      <c r="PFC103" s="9"/>
      <c r="PFD103" s="9"/>
      <c r="PFE103" s="9"/>
      <c r="PFF103" s="9"/>
      <c r="PFG103" s="9"/>
      <c r="PFH103" s="9"/>
      <c r="PFI103" s="9"/>
      <c r="PFJ103" s="9"/>
      <c r="PFK103" s="9"/>
      <c r="PFL103" s="9"/>
      <c r="PFM103" s="9"/>
      <c r="PFN103" s="9"/>
      <c r="PFO103" s="9"/>
      <c r="PFP103" s="9"/>
      <c r="PFQ103" s="9"/>
      <c r="PFR103" s="9"/>
      <c r="PFS103" s="9"/>
      <c r="PFT103" s="9"/>
      <c r="PFU103" s="9"/>
      <c r="PFV103" s="9"/>
      <c r="PFW103" s="9"/>
      <c r="PFX103" s="9"/>
      <c r="PFY103" s="9"/>
      <c r="PFZ103" s="9"/>
      <c r="PGA103" s="9"/>
      <c r="PGB103" s="9"/>
      <c r="PGC103" s="9"/>
      <c r="PGD103" s="9"/>
      <c r="PGE103" s="9"/>
      <c r="PGF103" s="9"/>
      <c r="PGG103" s="9"/>
      <c r="PGH103" s="9"/>
      <c r="PGI103" s="9"/>
      <c r="PGJ103" s="9"/>
      <c r="PGK103" s="9"/>
      <c r="PGL103" s="9"/>
      <c r="PGM103" s="9"/>
      <c r="PGN103" s="9"/>
      <c r="PGO103" s="9"/>
      <c r="PGP103" s="9"/>
      <c r="PGQ103" s="9"/>
      <c r="PGR103" s="9"/>
      <c r="PGS103" s="9"/>
      <c r="PGT103" s="9"/>
      <c r="PGU103" s="9"/>
      <c r="PGV103" s="9"/>
      <c r="PGW103" s="9"/>
      <c r="PGX103" s="9"/>
      <c r="PGY103" s="9"/>
      <c r="PGZ103" s="9"/>
      <c r="PHA103" s="9"/>
      <c r="PHB103" s="9"/>
      <c r="PHC103" s="9"/>
      <c r="PHD103" s="9"/>
      <c r="PHE103" s="9"/>
      <c r="PHF103" s="9"/>
      <c r="PHG103" s="9"/>
      <c r="PHH103" s="9"/>
      <c r="PHI103" s="9"/>
      <c r="PHJ103" s="9"/>
      <c r="PHK103" s="9"/>
      <c r="PHL103" s="9"/>
      <c r="PHM103" s="9"/>
      <c r="PHN103" s="9"/>
      <c r="PHO103" s="9"/>
      <c r="PHP103" s="9"/>
      <c r="PHQ103" s="9"/>
      <c r="PHR103" s="9"/>
      <c r="PHS103" s="9"/>
      <c r="PHT103" s="9"/>
      <c r="PHU103" s="9"/>
      <c r="PHV103" s="9"/>
      <c r="PHW103" s="9"/>
      <c r="PHX103" s="9"/>
      <c r="PHY103" s="9"/>
      <c r="PHZ103" s="9"/>
      <c r="PIA103" s="9"/>
      <c r="PIB103" s="9"/>
      <c r="PIC103" s="9"/>
      <c r="PID103" s="9"/>
      <c r="PIE103" s="9"/>
      <c r="PIF103" s="9"/>
      <c r="PIG103" s="9"/>
      <c r="PIH103" s="9"/>
      <c r="PII103" s="9"/>
      <c r="PIJ103" s="9"/>
      <c r="PIK103" s="9"/>
      <c r="PIL103" s="9"/>
      <c r="PIM103" s="9"/>
      <c r="PIN103" s="9"/>
      <c r="PIO103" s="9"/>
      <c r="PIP103" s="9"/>
      <c r="PIQ103" s="9"/>
      <c r="PIR103" s="9"/>
      <c r="PIS103" s="9"/>
      <c r="PIT103" s="9"/>
      <c r="PIU103" s="9"/>
      <c r="PIV103" s="9"/>
      <c r="PIW103" s="9"/>
      <c r="PIX103" s="9"/>
      <c r="PIY103" s="9"/>
      <c r="PIZ103" s="9"/>
      <c r="PJA103" s="9"/>
      <c r="PJB103" s="9"/>
      <c r="PJC103" s="9"/>
      <c r="PJD103" s="9"/>
      <c r="PJE103" s="9"/>
      <c r="PJF103" s="9"/>
      <c r="PJG103" s="9"/>
      <c r="PJH103" s="9"/>
      <c r="PJI103" s="9"/>
      <c r="PJJ103" s="9"/>
      <c r="PJK103" s="9"/>
      <c r="PJL103" s="9"/>
      <c r="PJM103" s="9"/>
      <c r="PJN103" s="9"/>
      <c r="PJO103" s="9"/>
      <c r="PJP103" s="9"/>
      <c r="PJQ103" s="9"/>
      <c r="PJR103" s="9"/>
      <c r="PJS103" s="9"/>
      <c r="PJT103" s="9"/>
      <c r="PJU103" s="9"/>
      <c r="PJV103" s="9"/>
      <c r="PJW103" s="9"/>
      <c r="PJX103" s="9"/>
      <c r="PJY103" s="9"/>
      <c r="PJZ103" s="9"/>
      <c r="PKA103" s="9"/>
      <c r="PKB103" s="9"/>
      <c r="PKC103" s="9"/>
      <c r="PKD103" s="9"/>
      <c r="PKE103" s="9"/>
      <c r="PKF103" s="9"/>
      <c r="PKG103" s="9"/>
      <c r="PKH103" s="9"/>
      <c r="PKI103" s="9"/>
      <c r="PKJ103" s="9"/>
      <c r="PKK103" s="9"/>
      <c r="PKL103" s="9"/>
      <c r="PKM103" s="9"/>
      <c r="PKN103" s="9"/>
      <c r="PKO103" s="9"/>
      <c r="PKP103" s="9"/>
      <c r="PKQ103" s="9"/>
      <c r="PKR103" s="9"/>
      <c r="PKS103" s="9"/>
      <c r="PKT103" s="9"/>
      <c r="PKU103" s="9"/>
      <c r="PKV103" s="9"/>
      <c r="PKW103" s="9"/>
      <c r="PKX103" s="9"/>
      <c r="PKY103" s="9"/>
      <c r="PKZ103" s="9"/>
      <c r="PLA103" s="9"/>
      <c r="PLB103" s="9"/>
      <c r="PLC103" s="9"/>
      <c r="PLD103" s="9"/>
      <c r="PLE103" s="9"/>
      <c r="PLF103" s="9"/>
      <c r="PLG103" s="9"/>
      <c r="PLH103" s="9"/>
      <c r="PLI103" s="9"/>
      <c r="PLJ103" s="9"/>
      <c r="PLK103" s="9"/>
      <c r="PLL103" s="9"/>
      <c r="PLM103" s="9"/>
      <c r="PLN103" s="9"/>
      <c r="PLO103" s="9"/>
      <c r="PLP103" s="9"/>
      <c r="PLQ103" s="9"/>
      <c r="PLR103" s="9"/>
      <c r="PLS103" s="9"/>
      <c r="PLT103" s="9"/>
      <c r="PLU103" s="9"/>
      <c r="PLV103" s="9"/>
      <c r="PLW103" s="9"/>
      <c r="PLX103" s="9"/>
      <c r="PLY103" s="9"/>
      <c r="PLZ103" s="9"/>
      <c r="PMA103" s="9"/>
      <c r="PMB103" s="9"/>
      <c r="PMC103" s="9"/>
      <c r="PMD103" s="9"/>
      <c r="PME103" s="9"/>
      <c r="PMF103" s="9"/>
      <c r="PMG103" s="9"/>
      <c r="PMH103" s="9"/>
      <c r="PMI103" s="9"/>
      <c r="PMJ103" s="9"/>
      <c r="PMK103" s="9"/>
      <c r="PML103" s="9"/>
      <c r="PMM103" s="9"/>
      <c r="PMN103" s="9"/>
      <c r="PMO103" s="9"/>
      <c r="PMP103" s="9"/>
      <c r="PMQ103" s="9"/>
      <c r="PMR103" s="9"/>
      <c r="PMS103" s="9"/>
      <c r="PMT103" s="9"/>
      <c r="PMU103" s="9"/>
      <c r="PMV103" s="9"/>
      <c r="PMW103" s="9"/>
      <c r="PMX103" s="9"/>
      <c r="PMY103" s="9"/>
      <c r="PMZ103" s="9"/>
      <c r="PNA103" s="9"/>
      <c r="PNB103" s="9"/>
      <c r="PNC103" s="9"/>
      <c r="PND103" s="9"/>
      <c r="PNE103" s="9"/>
      <c r="PNF103" s="9"/>
      <c r="PNG103" s="9"/>
      <c r="PNH103" s="9"/>
      <c r="PNI103" s="9"/>
      <c r="PNJ103" s="9"/>
      <c r="PNK103" s="9"/>
      <c r="PNL103" s="9"/>
      <c r="PNM103" s="9"/>
      <c r="PNN103" s="9"/>
      <c r="PNO103" s="9"/>
      <c r="PNP103" s="9"/>
      <c r="PNQ103" s="9"/>
      <c r="PNR103" s="9"/>
      <c r="PNS103" s="9"/>
      <c r="PNT103" s="9"/>
      <c r="PNU103" s="9"/>
      <c r="PNV103" s="9"/>
      <c r="PNW103" s="9"/>
      <c r="PNX103" s="9"/>
      <c r="PNY103" s="9"/>
      <c r="PNZ103" s="9"/>
      <c r="POA103" s="9"/>
      <c r="POB103" s="9"/>
      <c r="POC103" s="9"/>
      <c r="POD103" s="9"/>
      <c r="POE103" s="9"/>
      <c r="POF103" s="9"/>
      <c r="POG103" s="9"/>
      <c r="POH103" s="9"/>
      <c r="POI103" s="9"/>
      <c r="POJ103" s="9"/>
      <c r="POK103" s="9"/>
      <c r="POL103" s="9"/>
      <c r="POM103" s="9"/>
      <c r="PON103" s="9"/>
      <c r="POO103" s="9"/>
      <c r="POP103" s="9"/>
      <c r="POQ103" s="9"/>
      <c r="POR103" s="9"/>
      <c r="POS103" s="9"/>
      <c r="POT103" s="9"/>
      <c r="POU103" s="9"/>
      <c r="POV103" s="9"/>
      <c r="POW103" s="9"/>
      <c r="POX103" s="9"/>
      <c r="POY103" s="9"/>
      <c r="POZ103" s="9"/>
      <c r="PPA103" s="9"/>
      <c r="PPB103" s="9"/>
      <c r="PPC103" s="9"/>
      <c r="PPD103" s="9"/>
      <c r="PPE103" s="9"/>
      <c r="PPF103" s="9"/>
      <c r="PPG103" s="9"/>
      <c r="PPH103" s="9"/>
      <c r="PPI103" s="9"/>
      <c r="PPJ103" s="9"/>
      <c r="PPK103" s="9"/>
      <c r="PPL103" s="9"/>
      <c r="PPM103" s="9"/>
      <c r="PPN103" s="9"/>
      <c r="PPO103" s="9"/>
      <c r="PPP103" s="9"/>
      <c r="PPQ103" s="9"/>
      <c r="PPR103" s="9"/>
      <c r="PPS103" s="9"/>
      <c r="PPT103" s="9"/>
      <c r="PPU103" s="9"/>
      <c r="PPV103" s="9"/>
      <c r="PPW103" s="9"/>
      <c r="PPX103" s="9"/>
      <c r="PPY103" s="9"/>
      <c r="PPZ103" s="9"/>
      <c r="PQA103" s="9"/>
      <c r="PQB103" s="9"/>
      <c r="PQC103" s="9"/>
      <c r="PQD103" s="9"/>
      <c r="PQE103" s="9"/>
      <c r="PQF103" s="9"/>
      <c r="PQG103" s="9"/>
      <c r="PQH103" s="9"/>
      <c r="PQI103" s="9"/>
      <c r="PQJ103" s="9"/>
      <c r="PQK103" s="9"/>
      <c r="PQL103" s="9"/>
      <c r="PQM103" s="9"/>
      <c r="PQN103" s="9"/>
      <c r="PQO103" s="9"/>
      <c r="PQP103" s="9"/>
      <c r="PQQ103" s="9"/>
      <c r="PQR103" s="9"/>
      <c r="PQS103" s="9"/>
      <c r="PQT103" s="9"/>
      <c r="PQU103" s="9"/>
      <c r="PQV103" s="9"/>
      <c r="PQW103" s="9"/>
      <c r="PQX103" s="9"/>
      <c r="PQY103" s="9"/>
      <c r="PQZ103" s="9"/>
      <c r="PRA103" s="9"/>
      <c r="PRB103" s="9"/>
      <c r="PRC103" s="9"/>
      <c r="PRD103" s="9"/>
      <c r="PRE103" s="9"/>
      <c r="PRF103" s="9"/>
      <c r="PRG103" s="9"/>
      <c r="PRH103" s="9"/>
      <c r="PRI103" s="9"/>
      <c r="PRJ103" s="9"/>
      <c r="PRK103" s="9"/>
      <c r="PRL103" s="9"/>
      <c r="PRM103" s="9"/>
      <c r="PRN103" s="9"/>
      <c r="PRO103" s="9"/>
      <c r="PRP103" s="9"/>
      <c r="PRQ103" s="9"/>
      <c r="PRR103" s="9"/>
      <c r="PRS103" s="9"/>
      <c r="PRT103" s="9"/>
      <c r="PRU103" s="9"/>
      <c r="PRV103" s="9"/>
      <c r="PRW103" s="9"/>
      <c r="PRX103" s="9"/>
      <c r="PRY103" s="9"/>
      <c r="PRZ103" s="9"/>
      <c r="PSA103" s="9"/>
      <c r="PSB103" s="9"/>
      <c r="PSC103" s="9"/>
      <c r="PSD103" s="9"/>
      <c r="PSE103" s="9"/>
      <c r="PSF103" s="9"/>
      <c r="PSG103" s="9"/>
      <c r="PSH103" s="9"/>
      <c r="PSI103" s="9"/>
      <c r="PSJ103" s="9"/>
      <c r="PSK103" s="9"/>
      <c r="PSL103" s="9"/>
      <c r="PSM103" s="9"/>
      <c r="PSN103" s="9"/>
      <c r="PSO103" s="9"/>
      <c r="PSP103" s="9"/>
      <c r="PSQ103" s="9"/>
      <c r="PSR103" s="9"/>
      <c r="PSS103" s="9"/>
      <c r="PST103" s="9"/>
      <c r="PSU103" s="9"/>
      <c r="PSV103" s="9"/>
      <c r="PSW103" s="9"/>
      <c r="PSX103" s="9"/>
      <c r="PSY103" s="9"/>
      <c r="PSZ103" s="9"/>
      <c r="PTA103" s="9"/>
      <c r="PTB103" s="9"/>
      <c r="PTC103" s="9"/>
      <c r="PTD103" s="9"/>
      <c r="PTE103" s="9"/>
      <c r="PTF103" s="9"/>
      <c r="PTG103" s="9"/>
      <c r="PTH103" s="9"/>
      <c r="PTI103" s="9"/>
      <c r="PTJ103" s="9"/>
      <c r="PTK103" s="9"/>
      <c r="PTL103" s="9"/>
      <c r="PTM103" s="9"/>
      <c r="PTN103" s="9"/>
      <c r="PTO103" s="9"/>
      <c r="PTP103" s="9"/>
      <c r="PTQ103" s="9"/>
      <c r="PTR103" s="9"/>
      <c r="PTS103" s="9"/>
      <c r="PTT103" s="9"/>
      <c r="PTU103" s="9"/>
      <c r="PTV103" s="9"/>
      <c r="PTW103" s="9"/>
      <c r="PTX103" s="9"/>
      <c r="PTY103" s="9"/>
      <c r="PTZ103" s="9"/>
      <c r="PUA103" s="9"/>
      <c r="PUB103" s="9"/>
      <c r="PUC103" s="9"/>
      <c r="PUD103" s="9"/>
      <c r="PUE103" s="9"/>
      <c r="PUF103" s="9"/>
      <c r="PUG103" s="9"/>
      <c r="PUH103" s="9"/>
      <c r="PUI103" s="9"/>
      <c r="PUJ103" s="9"/>
      <c r="PUK103" s="9"/>
      <c r="PUL103" s="9"/>
      <c r="PUM103" s="9"/>
      <c r="PUN103" s="9"/>
      <c r="PUO103" s="9"/>
      <c r="PUP103" s="9"/>
      <c r="PUQ103" s="9"/>
      <c r="PUR103" s="9"/>
      <c r="PUS103" s="9"/>
      <c r="PUT103" s="9"/>
      <c r="PUU103" s="9"/>
      <c r="PUV103" s="9"/>
      <c r="PUW103" s="9"/>
      <c r="PUX103" s="9"/>
      <c r="PUY103" s="9"/>
      <c r="PUZ103" s="9"/>
      <c r="PVA103" s="9"/>
      <c r="PVB103" s="9"/>
      <c r="PVC103" s="9"/>
      <c r="PVD103" s="9"/>
      <c r="PVE103" s="9"/>
      <c r="PVF103" s="9"/>
      <c r="PVG103" s="9"/>
      <c r="PVH103" s="9"/>
      <c r="PVI103" s="9"/>
      <c r="PVJ103" s="9"/>
      <c r="PVK103" s="9"/>
      <c r="PVL103" s="9"/>
      <c r="PVM103" s="9"/>
      <c r="PVN103" s="9"/>
      <c r="PVO103" s="9"/>
      <c r="PVP103" s="9"/>
      <c r="PVQ103" s="9"/>
      <c r="PVR103" s="9"/>
      <c r="PVS103" s="9"/>
      <c r="PVT103" s="9"/>
      <c r="PVU103" s="9"/>
      <c r="PVV103" s="9"/>
      <c r="PVW103" s="9"/>
      <c r="PVX103" s="9"/>
      <c r="PVY103" s="9"/>
      <c r="PVZ103" s="9"/>
      <c r="PWA103" s="9"/>
      <c r="PWB103" s="9"/>
      <c r="PWC103" s="9"/>
      <c r="PWD103" s="9"/>
      <c r="PWE103" s="9"/>
      <c r="PWF103" s="9"/>
      <c r="PWG103" s="9"/>
      <c r="PWH103" s="9"/>
      <c r="PWI103" s="9"/>
      <c r="PWJ103" s="9"/>
      <c r="PWK103" s="9"/>
      <c r="PWL103" s="9"/>
      <c r="PWM103" s="9"/>
      <c r="PWN103" s="9"/>
      <c r="PWO103" s="9"/>
      <c r="PWP103" s="9"/>
      <c r="PWQ103" s="9"/>
      <c r="PWR103" s="9"/>
      <c r="PWS103" s="9"/>
      <c r="PWT103" s="9"/>
      <c r="PWU103" s="9"/>
      <c r="PWV103" s="9"/>
      <c r="PWW103" s="9"/>
      <c r="PWX103" s="9"/>
      <c r="PWY103" s="9"/>
      <c r="PWZ103" s="9"/>
      <c r="PXA103" s="9"/>
      <c r="PXB103" s="9"/>
      <c r="PXC103" s="9"/>
      <c r="PXD103" s="9"/>
      <c r="PXE103" s="9"/>
      <c r="PXF103" s="9"/>
      <c r="PXG103" s="9"/>
      <c r="PXH103" s="9"/>
      <c r="PXI103" s="9"/>
      <c r="PXJ103" s="9"/>
      <c r="PXK103" s="9"/>
      <c r="PXL103" s="9"/>
      <c r="PXM103" s="9"/>
      <c r="PXN103" s="9"/>
      <c r="PXO103" s="9"/>
      <c r="PXP103" s="9"/>
      <c r="PXQ103" s="9"/>
      <c r="PXR103" s="9"/>
      <c r="PXS103" s="9"/>
      <c r="PXT103" s="9"/>
      <c r="PXU103" s="9"/>
      <c r="PXV103" s="9"/>
      <c r="PXW103" s="9"/>
      <c r="PXX103" s="9"/>
      <c r="PXY103" s="9"/>
      <c r="PXZ103" s="9"/>
      <c r="PYA103" s="9"/>
      <c r="PYB103" s="9"/>
      <c r="PYC103" s="9"/>
      <c r="PYD103" s="9"/>
      <c r="PYE103" s="9"/>
      <c r="PYF103" s="9"/>
      <c r="PYG103" s="9"/>
      <c r="PYH103" s="9"/>
      <c r="PYI103" s="9"/>
      <c r="PYJ103" s="9"/>
      <c r="PYK103" s="9"/>
      <c r="PYL103" s="9"/>
      <c r="PYM103" s="9"/>
      <c r="PYN103" s="9"/>
      <c r="PYO103" s="9"/>
      <c r="PYP103" s="9"/>
      <c r="PYQ103" s="9"/>
      <c r="PYR103" s="9"/>
      <c r="PYS103" s="9"/>
      <c r="PYT103" s="9"/>
      <c r="PYU103" s="9"/>
      <c r="PYV103" s="9"/>
      <c r="PYW103" s="9"/>
      <c r="PYX103" s="9"/>
      <c r="PYY103" s="9"/>
      <c r="PYZ103" s="9"/>
      <c r="PZA103" s="9"/>
      <c r="PZB103" s="9"/>
      <c r="PZC103" s="9"/>
      <c r="PZD103" s="9"/>
      <c r="PZE103" s="9"/>
      <c r="PZF103" s="9"/>
      <c r="PZG103" s="9"/>
      <c r="PZH103" s="9"/>
      <c r="PZI103" s="9"/>
      <c r="PZJ103" s="9"/>
      <c r="PZK103" s="9"/>
      <c r="PZL103" s="9"/>
      <c r="PZM103" s="9"/>
      <c r="PZN103" s="9"/>
      <c r="PZO103" s="9"/>
      <c r="PZP103" s="9"/>
      <c r="PZQ103" s="9"/>
      <c r="PZR103" s="9"/>
      <c r="PZS103" s="9"/>
      <c r="PZT103" s="9"/>
      <c r="PZU103" s="9"/>
      <c r="PZV103" s="9"/>
      <c r="PZW103" s="9"/>
      <c r="PZX103" s="9"/>
      <c r="PZY103" s="9"/>
      <c r="PZZ103" s="9"/>
      <c r="QAA103" s="9"/>
      <c r="QAB103" s="9"/>
      <c r="QAC103" s="9"/>
      <c r="QAD103" s="9"/>
      <c r="QAE103" s="9"/>
      <c r="QAF103" s="9"/>
      <c r="QAG103" s="9"/>
      <c r="QAH103" s="9"/>
      <c r="QAI103" s="9"/>
      <c r="QAJ103" s="9"/>
      <c r="QAK103" s="9"/>
      <c r="QAL103" s="9"/>
      <c r="QAM103" s="9"/>
      <c r="QAN103" s="9"/>
      <c r="QAO103" s="9"/>
      <c r="QAP103" s="9"/>
      <c r="QAQ103" s="9"/>
      <c r="QAR103" s="9"/>
      <c r="QAS103" s="9"/>
      <c r="QAT103" s="9"/>
      <c r="QAU103" s="9"/>
      <c r="QAV103" s="9"/>
      <c r="QAW103" s="9"/>
      <c r="QAX103" s="9"/>
      <c r="QAY103" s="9"/>
      <c r="QAZ103" s="9"/>
      <c r="QBA103" s="9"/>
      <c r="QBB103" s="9"/>
      <c r="QBC103" s="9"/>
      <c r="QBD103" s="9"/>
      <c r="QBE103" s="9"/>
      <c r="QBF103" s="9"/>
      <c r="QBG103" s="9"/>
      <c r="QBH103" s="9"/>
      <c r="QBI103" s="9"/>
      <c r="QBJ103" s="9"/>
      <c r="QBK103" s="9"/>
      <c r="QBL103" s="9"/>
      <c r="QBM103" s="9"/>
      <c r="QBN103" s="9"/>
      <c r="QBO103" s="9"/>
      <c r="QBP103" s="9"/>
      <c r="QBQ103" s="9"/>
      <c r="QBR103" s="9"/>
      <c r="QBS103" s="9"/>
      <c r="QBT103" s="9"/>
      <c r="QBU103" s="9"/>
      <c r="QBV103" s="9"/>
      <c r="QBW103" s="9"/>
      <c r="QBX103" s="9"/>
      <c r="QBY103" s="9"/>
      <c r="QBZ103" s="9"/>
      <c r="QCA103" s="9"/>
      <c r="QCB103" s="9"/>
      <c r="QCC103" s="9"/>
      <c r="QCD103" s="9"/>
      <c r="QCE103" s="9"/>
      <c r="QCF103" s="9"/>
      <c r="QCG103" s="9"/>
      <c r="QCH103" s="9"/>
      <c r="QCI103" s="9"/>
      <c r="QCJ103" s="9"/>
      <c r="QCK103" s="9"/>
      <c r="QCL103" s="9"/>
      <c r="QCM103" s="9"/>
      <c r="QCN103" s="9"/>
      <c r="QCO103" s="9"/>
      <c r="QCP103" s="9"/>
      <c r="QCQ103" s="9"/>
      <c r="QCR103" s="9"/>
      <c r="QCS103" s="9"/>
      <c r="QCT103" s="9"/>
      <c r="QCU103" s="9"/>
      <c r="QCV103" s="9"/>
      <c r="QCW103" s="9"/>
      <c r="QCX103" s="9"/>
      <c r="QCY103" s="9"/>
      <c r="QCZ103" s="9"/>
      <c r="QDA103" s="9"/>
      <c r="QDB103" s="9"/>
      <c r="QDC103" s="9"/>
      <c r="QDD103" s="9"/>
      <c r="QDE103" s="9"/>
      <c r="QDF103" s="9"/>
      <c r="QDG103" s="9"/>
      <c r="QDH103" s="9"/>
      <c r="QDI103" s="9"/>
      <c r="QDJ103" s="9"/>
      <c r="QDK103" s="9"/>
      <c r="QDL103" s="9"/>
      <c r="QDM103" s="9"/>
      <c r="QDN103" s="9"/>
      <c r="QDO103" s="9"/>
      <c r="QDP103" s="9"/>
      <c r="QDQ103" s="9"/>
      <c r="QDR103" s="9"/>
      <c r="QDS103" s="9"/>
      <c r="QDT103" s="9"/>
      <c r="QDU103" s="9"/>
      <c r="QDV103" s="9"/>
      <c r="QDW103" s="9"/>
      <c r="QDX103" s="9"/>
      <c r="QDY103" s="9"/>
      <c r="QDZ103" s="9"/>
      <c r="QEA103" s="9"/>
      <c r="QEB103" s="9"/>
      <c r="QEC103" s="9"/>
      <c r="QED103" s="9"/>
      <c r="QEE103" s="9"/>
      <c r="QEF103" s="9"/>
      <c r="QEG103" s="9"/>
      <c r="QEH103" s="9"/>
      <c r="QEI103" s="9"/>
      <c r="QEJ103" s="9"/>
      <c r="QEK103" s="9"/>
      <c r="QEL103" s="9"/>
      <c r="QEM103" s="9"/>
      <c r="QEN103" s="9"/>
      <c r="QEO103" s="9"/>
      <c r="QEP103" s="9"/>
      <c r="QEQ103" s="9"/>
      <c r="QER103" s="9"/>
      <c r="QES103" s="9"/>
      <c r="QET103" s="9"/>
      <c r="QEU103" s="9"/>
      <c r="QEV103" s="9"/>
      <c r="QEW103" s="9"/>
      <c r="QEX103" s="9"/>
      <c r="QEY103" s="9"/>
      <c r="QEZ103" s="9"/>
      <c r="QFA103" s="9"/>
      <c r="QFB103" s="9"/>
      <c r="QFC103" s="9"/>
      <c r="QFD103" s="9"/>
      <c r="QFE103" s="9"/>
      <c r="QFF103" s="9"/>
      <c r="QFG103" s="9"/>
      <c r="QFH103" s="9"/>
      <c r="QFI103" s="9"/>
      <c r="QFJ103" s="9"/>
      <c r="QFK103" s="9"/>
      <c r="QFL103" s="9"/>
      <c r="QFM103" s="9"/>
      <c r="QFN103" s="9"/>
      <c r="QFO103" s="9"/>
      <c r="QFP103" s="9"/>
      <c r="QFQ103" s="9"/>
      <c r="QFR103" s="9"/>
      <c r="QFS103" s="9"/>
      <c r="QFT103" s="9"/>
      <c r="QFU103" s="9"/>
      <c r="QFV103" s="9"/>
      <c r="QFW103" s="9"/>
      <c r="QFX103" s="9"/>
      <c r="QFY103" s="9"/>
      <c r="QFZ103" s="9"/>
      <c r="QGA103" s="9"/>
      <c r="QGB103" s="9"/>
      <c r="QGC103" s="9"/>
      <c r="QGD103" s="9"/>
      <c r="QGE103" s="9"/>
      <c r="QGF103" s="9"/>
      <c r="QGG103" s="9"/>
      <c r="QGH103" s="9"/>
      <c r="QGI103" s="9"/>
      <c r="QGJ103" s="9"/>
      <c r="QGK103" s="9"/>
      <c r="QGL103" s="9"/>
      <c r="QGM103" s="9"/>
      <c r="QGN103" s="9"/>
      <c r="QGO103" s="9"/>
      <c r="QGP103" s="9"/>
      <c r="QGQ103" s="9"/>
      <c r="QGR103" s="9"/>
      <c r="QGS103" s="9"/>
      <c r="QGT103" s="9"/>
      <c r="QGU103" s="9"/>
      <c r="QGV103" s="9"/>
      <c r="QGW103" s="9"/>
      <c r="QGX103" s="9"/>
      <c r="QGY103" s="9"/>
      <c r="QGZ103" s="9"/>
      <c r="QHA103" s="9"/>
      <c r="QHB103" s="9"/>
      <c r="QHC103" s="9"/>
      <c r="QHD103" s="9"/>
      <c r="QHE103" s="9"/>
      <c r="QHF103" s="9"/>
      <c r="QHG103" s="9"/>
      <c r="QHH103" s="9"/>
      <c r="QHI103" s="9"/>
      <c r="QHJ103" s="9"/>
      <c r="QHK103" s="9"/>
      <c r="QHL103" s="9"/>
      <c r="QHM103" s="9"/>
      <c r="QHN103" s="9"/>
      <c r="QHO103" s="9"/>
      <c r="QHP103" s="9"/>
      <c r="QHQ103" s="9"/>
      <c r="QHR103" s="9"/>
      <c r="QHS103" s="9"/>
      <c r="QHT103" s="9"/>
      <c r="QHU103" s="9"/>
      <c r="QHV103" s="9"/>
      <c r="QHW103" s="9"/>
      <c r="QHX103" s="9"/>
      <c r="QHY103" s="9"/>
      <c r="QHZ103" s="9"/>
      <c r="QIA103" s="9"/>
      <c r="QIB103" s="9"/>
      <c r="QIC103" s="9"/>
      <c r="QID103" s="9"/>
      <c r="QIE103" s="9"/>
      <c r="QIF103" s="9"/>
      <c r="QIG103" s="9"/>
      <c r="QIH103" s="9"/>
      <c r="QII103" s="9"/>
      <c r="QIJ103" s="9"/>
      <c r="QIK103" s="9"/>
      <c r="QIL103" s="9"/>
      <c r="QIM103" s="9"/>
      <c r="QIN103" s="9"/>
      <c r="QIO103" s="9"/>
      <c r="QIP103" s="9"/>
      <c r="QIQ103" s="9"/>
      <c r="QIR103" s="9"/>
      <c r="QIS103" s="9"/>
      <c r="QIT103" s="9"/>
      <c r="QIU103" s="9"/>
      <c r="QIV103" s="9"/>
      <c r="QIW103" s="9"/>
      <c r="QIX103" s="9"/>
      <c r="QIY103" s="9"/>
      <c r="QIZ103" s="9"/>
      <c r="QJA103" s="9"/>
      <c r="QJB103" s="9"/>
      <c r="QJC103" s="9"/>
      <c r="QJD103" s="9"/>
      <c r="QJE103" s="9"/>
      <c r="QJF103" s="9"/>
      <c r="QJG103" s="9"/>
      <c r="QJH103" s="9"/>
      <c r="QJI103" s="9"/>
      <c r="QJJ103" s="9"/>
      <c r="QJK103" s="9"/>
      <c r="QJL103" s="9"/>
      <c r="QJM103" s="9"/>
      <c r="QJN103" s="9"/>
      <c r="QJO103" s="9"/>
      <c r="QJP103" s="9"/>
      <c r="QJQ103" s="9"/>
      <c r="QJR103" s="9"/>
      <c r="QJS103" s="9"/>
      <c r="QJT103" s="9"/>
      <c r="QJU103" s="9"/>
      <c r="QJV103" s="9"/>
      <c r="QJW103" s="9"/>
      <c r="QJX103" s="9"/>
      <c r="QJY103" s="9"/>
      <c r="QJZ103" s="9"/>
      <c r="QKA103" s="9"/>
      <c r="QKB103" s="9"/>
      <c r="QKC103" s="9"/>
      <c r="QKD103" s="9"/>
      <c r="QKE103" s="9"/>
      <c r="QKF103" s="9"/>
      <c r="QKG103" s="9"/>
      <c r="QKH103" s="9"/>
      <c r="QKI103" s="9"/>
      <c r="QKJ103" s="9"/>
      <c r="QKK103" s="9"/>
      <c r="QKL103" s="9"/>
      <c r="QKM103" s="9"/>
      <c r="QKN103" s="9"/>
      <c r="QKO103" s="9"/>
      <c r="QKP103" s="9"/>
      <c r="QKQ103" s="9"/>
      <c r="QKR103" s="9"/>
      <c r="QKS103" s="9"/>
      <c r="QKT103" s="9"/>
      <c r="QKU103" s="9"/>
      <c r="QKV103" s="9"/>
      <c r="QKW103" s="9"/>
      <c r="QKX103" s="9"/>
      <c r="QKY103" s="9"/>
      <c r="QKZ103" s="9"/>
      <c r="QLA103" s="9"/>
      <c r="QLB103" s="9"/>
      <c r="QLC103" s="9"/>
      <c r="QLD103" s="9"/>
      <c r="QLE103" s="9"/>
      <c r="QLF103" s="9"/>
      <c r="QLG103" s="9"/>
      <c r="QLH103" s="9"/>
      <c r="QLI103" s="9"/>
      <c r="QLJ103" s="9"/>
      <c r="QLK103" s="9"/>
      <c r="QLL103" s="9"/>
      <c r="QLM103" s="9"/>
      <c r="QLN103" s="9"/>
      <c r="QLO103" s="9"/>
      <c r="QLP103" s="9"/>
      <c r="QLQ103" s="9"/>
      <c r="QLR103" s="9"/>
      <c r="QLS103" s="9"/>
      <c r="QLT103" s="9"/>
      <c r="QLU103" s="9"/>
      <c r="QLV103" s="9"/>
      <c r="QLW103" s="9"/>
      <c r="QLX103" s="9"/>
      <c r="QLY103" s="9"/>
      <c r="QLZ103" s="9"/>
      <c r="QMA103" s="9"/>
      <c r="QMB103" s="9"/>
      <c r="QMC103" s="9"/>
      <c r="QMD103" s="9"/>
      <c r="QME103" s="9"/>
      <c r="QMF103" s="9"/>
      <c r="QMG103" s="9"/>
      <c r="QMH103" s="9"/>
      <c r="QMI103" s="9"/>
      <c r="QMJ103" s="9"/>
      <c r="QMK103" s="9"/>
      <c r="QML103" s="9"/>
      <c r="QMM103" s="9"/>
      <c r="QMN103" s="9"/>
      <c r="QMO103" s="9"/>
      <c r="QMP103" s="9"/>
      <c r="QMQ103" s="9"/>
      <c r="QMR103" s="9"/>
      <c r="QMS103" s="9"/>
      <c r="QMT103" s="9"/>
      <c r="QMU103" s="9"/>
      <c r="QMV103" s="9"/>
      <c r="QMW103" s="9"/>
      <c r="QMX103" s="9"/>
      <c r="QMY103" s="9"/>
      <c r="QMZ103" s="9"/>
      <c r="QNA103" s="9"/>
      <c r="QNB103" s="9"/>
      <c r="QNC103" s="9"/>
      <c r="QND103" s="9"/>
      <c r="QNE103" s="9"/>
      <c r="QNF103" s="9"/>
      <c r="QNG103" s="9"/>
      <c r="QNH103" s="9"/>
      <c r="QNI103" s="9"/>
      <c r="QNJ103" s="9"/>
      <c r="QNK103" s="9"/>
      <c r="QNL103" s="9"/>
      <c r="QNM103" s="9"/>
      <c r="QNN103" s="9"/>
      <c r="QNO103" s="9"/>
      <c r="QNP103" s="9"/>
      <c r="QNQ103" s="9"/>
      <c r="QNR103" s="9"/>
      <c r="QNS103" s="9"/>
      <c r="QNT103" s="9"/>
      <c r="QNU103" s="9"/>
      <c r="QNV103" s="9"/>
      <c r="QNW103" s="9"/>
      <c r="QNX103" s="9"/>
      <c r="QNY103" s="9"/>
      <c r="QNZ103" s="9"/>
      <c r="QOA103" s="9"/>
      <c r="QOB103" s="9"/>
      <c r="QOC103" s="9"/>
      <c r="QOD103" s="9"/>
      <c r="QOE103" s="9"/>
      <c r="QOF103" s="9"/>
      <c r="QOG103" s="9"/>
      <c r="QOH103" s="9"/>
      <c r="QOI103" s="9"/>
      <c r="QOJ103" s="9"/>
      <c r="QOK103" s="9"/>
      <c r="QOL103" s="9"/>
      <c r="QOM103" s="9"/>
      <c r="QON103" s="9"/>
      <c r="QOO103" s="9"/>
      <c r="QOP103" s="9"/>
      <c r="QOQ103" s="9"/>
      <c r="QOR103" s="9"/>
      <c r="QOS103" s="9"/>
      <c r="QOT103" s="9"/>
      <c r="QOU103" s="9"/>
      <c r="QOV103" s="9"/>
      <c r="QOW103" s="9"/>
      <c r="QOX103" s="9"/>
      <c r="QOY103" s="9"/>
      <c r="QOZ103" s="9"/>
      <c r="QPA103" s="9"/>
      <c r="QPB103" s="9"/>
      <c r="QPC103" s="9"/>
      <c r="QPD103" s="9"/>
      <c r="QPE103" s="9"/>
      <c r="QPF103" s="9"/>
      <c r="QPG103" s="9"/>
      <c r="QPH103" s="9"/>
      <c r="QPI103" s="9"/>
      <c r="QPJ103" s="9"/>
      <c r="QPK103" s="9"/>
      <c r="QPL103" s="9"/>
      <c r="QPM103" s="9"/>
      <c r="QPN103" s="9"/>
      <c r="QPO103" s="9"/>
      <c r="QPP103" s="9"/>
      <c r="QPQ103" s="9"/>
      <c r="QPR103" s="9"/>
      <c r="QPS103" s="9"/>
      <c r="QPT103" s="9"/>
      <c r="QPU103" s="9"/>
      <c r="QPV103" s="9"/>
      <c r="QPW103" s="9"/>
      <c r="QPX103" s="9"/>
      <c r="QPY103" s="9"/>
      <c r="QPZ103" s="9"/>
      <c r="QQA103" s="9"/>
      <c r="QQB103" s="9"/>
      <c r="QQC103" s="9"/>
      <c r="QQD103" s="9"/>
      <c r="QQE103" s="9"/>
      <c r="QQF103" s="9"/>
      <c r="QQG103" s="9"/>
      <c r="QQH103" s="9"/>
      <c r="QQI103" s="9"/>
      <c r="QQJ103" s="9"/>
      <c r="QQK103" s="9"/>
      <c r="QQL103" s="9"/>
      <c r="QQM103" s="9"/>
      <c r="QQN103" s="9"/>
      <c r="QQO103" s="9"/>
      <c r="QQP103" s="9"/>
      <c r="QQQ103" s="9"/>
      <c r="QQR103" s="9"/>
      <c r="QQS103" s="9"/>
      <c r="QQT103" s="9"/>
      <c r="QQU103" s="9"/>
      <c r="QQV103" s="9"/>
      <c r="QQW103" s="9"/>
      <c r="QQX103" s="9"/>
      <c r="QQY103" s="9"/>
      <c r="QQZ103" s="9"/>
      <c r="QRA103" s="9"/>
      <c r="QRB103" s="9"/>
      <c r="QRC103" s="9"/>
      <c r="QRD103" s="9"/>
      <c r="QRE103" s="9"/>
      <c r="QRF103" s="9"/>
      <c r="QRG103" s="9"/>
      <c r="QRH103" s="9"/>
      <c r="QRI103" s="9"/>
      <c r="QRJ103" s="9"/>
      <c r="QRK103" s="9"/>
      <c r="QRL103" s="9"/>
      <c r="QRM103" s="9"/>
      <c r="QRN103" s="9"/>
      <c r="QRO103" s="9"/>
      <c r="QRP103" s="9"/>
      <c r="QRQ103" s="9"/>
      <c r="QRR103" s="9"/>
      <c r="QRS103" s="9"/>
      <c r="QRT103" s="9"/>
      <c r="QRU103" s="9"/>
      <c r="QRV103" s="9"/>
      <c r="QRW103" s="9"/>
      <c r="QRX103" s="9"/>
      <c r="QRY103" s="9"/>
      <c r="QRZ103" s="9"/>
      <c r="QSA103" s="9"/>
      <c r="QSB103" s="9"/>
      <c r="QSC103" s="9"/>
      <c r="QSD103" s="9"/>
      <c r="QSE103" s="9"/>
      <c r="QSF103" s="9"/>
      <c r="QSG103" s="9"/>
      <c r="QSH103" s="9"/>
      <c r="QSI103" s="9"/>
      <c r="QSJ103" s="9"/>
      <c r="QSK103" s="9"/>
      <c r="QSL103" s="9"/>
      <c r="QSM103" s="9"/>
      <c r="QSN103" s="9"/>
      <c r="QSO103" s="9"/>
      <c r="QSP103" s="9"/>
      <c r="QSQ103" s="9"/>
      <c r="QSR103" s="9"/>
      <c r="QSS103" s="9"/>
      <c r="QST103" s="9"/>
      <c r="QSU103" s="9"/>
      <c r="QSV103" s="9"/>
      <c r="QSW103" s="9"/>
      <c r="QSX103" s="9"/>
      <c r="QSY103" s="9"/>
      <c r="QSZ103" s="9"/>
      <c r="QTA103" s="9"/>
      <c r="QTB103" s="9"/>
      <c r="QTC103" s="9"/>
      <c r="QTD103" s="9"/>
      <c r="QTE103" s="9"/>
      <c r="QTF103" s="9"/>
      <c r="QTG103" s="9"/>
      <c r="QTH103" s="9"/>
      <c r="QTI103" s="9"/>
      <c r="QTJ103" s="9"/>
      <c r="QTK103" s="9"/>
      <c r="QTL103" s="9"/>
      <c r="QTM103" s="9"/>
      <c r="QTN103" s="9"/>
      <c r="QTO103" s="9"/>
      <c r="QTP103" s="9"/>
      <c r="QTQ103" s="9"/>
      <c r="QTR103" s="9"/>
      <c r="QTS103" s="9"/>
      <c r="QTT103" s="9"/>
      <c r="QTU103" s="9"/>
      <c r="QTV103" s="9"/>
      <c r="QTW103" s="9"/>
      <c r="QTX103" s="9"/>
      <c r="QTY103" s="9"/>
      <c r="QTZ103" s="9"/>
      <c r="QUA103" s="9"/>
      <c r="QUB103" s="9"/>
      <c r="QUC103" s="9"/>
      <c r="QUD103" s="9"/>
      <c r="QUE103" s="9"/>
      <c r="QUF103" s="9"/>
      <c r="QUG103" s="9"/>
      <c r="QUH103" s="9"/>
      <c r="QUI103" s="9"/>
      <c r="QUJ103" s="9"/>
      <c r="QUK103" s="9"/>
      <c r="QUL103" s="9"/>
      <c r="QUM103" s="9"/>
      <c r="QUN103" s="9"/>
      <c r="QUO103" s="9"/>
      <c r="QUP103" s="9"/>
      <c r="QUQ103" s="9"/>
      <c r="QUR103" s="9"/>
      <c r="QUS103" s="9"/>
      <c r="QUT103" s="9"/>
      <c r="QUU103" s="9"/>
      <c r="QUV103" s="9"/>
      <c r="QUW103" s="9"/>
      <c r="QUX103" s="9"/>
      <c r="QUY103" s="9"/>
      <c r="QUZ103" s="9"/>
      <c r="QVA103" s="9"/>
      <c r="QVB103" s="9"/>
      <c r="QVC103" s="9"/>
      <c r="QVD103" s="9"/>
      <c r="QVE103" s="9"/>
      <c r="QVF103" s="9"/>
      <c r="QVG103" s="9"/>
      <c r="QVH103" s="9"/>
      <c r="QVI103" s="9"/>
      <c r="QVJ103" s="9"/>
      <c r="QVK103" s="9"/>
      <c r="QVL103" s="9"/>
      <c r="QVM103" s="9"/>
      <c r="QVN103" s="9"/>
      <c r="QVO103" s="9"/>
      <c r="QVP103" s="9"/>
      <c r="QVQ103" s="9"/>
      <c r="QVR103" s="9"/>
      <c r="QVS103" s="9"/>
      <c r="QVT103" s="9"/>
      <c r="QVU103" s="9"/>
      <c r="QVV103" s="9"/>
      <c r="QVW103" s="9"/>
      <c r="QVX103" s="9"/>
      <c r="QVY103" s="9"/>
      <c r="QVZ103" s="9"/>
      <c r="QWA103" s="9"/>
      <c r="QWB103" s="9"/>
      <c r="QWC103" s="9"/>
      <c r="QWD103" s="9"/>
      <c r="QWE103" s="9"/>
      <c r="QWF103" s="9"/>
      <c r="QWG103" s="9"/>
      <c r="QWH103" s="9"/>
      <c r="QWI103" s="9"/>
      <c r="QWJ103" s="9"/>
      <c r="QWK103" s="9"/>
      <c r="QWL103" s="9"/>
      <c r="QWM103" s="9"/>
      <c r="QWN103" s="9"/>
      <c r="QWO103" s="9"/>
      <c r="QWP103" s="9"/>
      <c r="QWQ103" s="9"/>
      <c r="QWR103" s="9"/>
      <c r="QWS103" s="9"/>
      <c r="QWT103" s="9"/>
      <c r="QWU103" s="9"/>
      <c r="QWV103" s="9"/>
      <c r="QWW103" s="9"/>
      <c r="QWX103" s="9"/>
      <c r="QWY103" s="9"/>
      <c r="QWZ103" s="9"/>
      <c r="QXA103" s="9"/>
      <c r="QXB103" s="9"/>
      <c r="QXC103" s="9"/>
      <c r="QXD103" s="9"/>
      <c r="QXE103" s="9"/>
      <c r="QXF103" s="9"/>
      <c r="QXG103" s="9"/>
      <c r="QXH103" s="9"/>
      <c r="QXI103" s="9"/>
      <c r="QXJ103" s="9"/>
      <c r="QXK103" s="9"/>
      <c r="QXL103" s="9"/>
      <c r="QXM103" s="9"/>
      <c r="QXN103" s="9"/>
      <c r="QXO103" s="9"/>
      <c r="QXP103" s="9"/>
      <c r="QXQ103" s="9"/>
      <c r="QXR103" s="9"/>
      <c r="QXS103" s="9"/>
      <c r="QXT103" s="9"/>
      <c r="QXU103" s="9"/>
      <c r="QXV103" s="9"/>
      <c r="QXW103" s="9"/>
      <c r="QXX103" s="9"/>
      <c r="QXY103" s="9"/>
      <c r="QXZ103" s="9"/>
      <c r="QYA103" s="9"/>
      <c r="QYB103" s="9"/>
      <c r="QYC103" s="9"/>
      <c r="QYD103" s="9"/>
      <c r="QYE103" s="9"/>
      <c r="QYF103" s="9"/>
      <c r="QYG103" s="9"/>
      <c r="QYH103" s="9"/>
      <c r="QYI103" s="9"/>
      <c r="QYJ103" s="9"/>
      <c r="QYK103" s="9"/>
      <c r="QYL103" s="9"/>
      <c r="QYM103" s="9"/>
      <c r="QYN103" s="9"/>
      <c r="QYO103" s="9"/>
      <c r="QYP103" s="9"/>
      <c r="QYQ103" s="9"/>
      <c r="QYR103" s="9"/>
      <c r="QYS103" s="9"/>
      <c r="QYT103" s="9"/>
      <c r="QYU103" s="9"/>
      <c r="QYV103" s="9"/>
      <c r="QYW103" s="9"/>
      <c r="QYX103" s="9"/>
      <c r="QYY103" s="9"/>
      <c r="QYZ103" s="9"/>
      <c r="QZA103" s="9"/>
      <c r="QZB103" s="9"/>
      <c r="QZC103" s="9"/>
      <c r="QZD103" s="9"/>
      <c r="QZE103" s="9"/>
      <c r="QZF103" s="9"/>
      <c r="QZG103" s="9"/>
      <c r="QZH103" s="9"/>
      <c r="QZI103" s="9"/>
      <c r="QZJ103" s="9"/>
      <c r="QZK103" s="9"/>
      <c r="QZL103" s="9"/>
      <c r="QZM103" s="9"/>
      <c r="QZN103" s="9"/>
      <c r="QZO103" s="9"/>
      <c r="QZP103" s="9"/>
      <c r="QZQ103" s="9"/>
      <c r="QZR103" s="9"/>
      <c r="QZS103" s="9"/>
      <c r="QZT103" s="9"/>
      <c r="QZU103" s="9"/>
      <c r="QZV103" s="9"/>
      <c r="QZW103" s="9"/>
      <c r="QZX103" s="9"/>
      <c r="QZY103" s="9"/>
      <c r="QZZ103" s="9"/>
      <c r="RAA103" s="9"/>
      <c r="RAB103" s="9"/>
      <c r="RAC103" s="9"/>
      <c r="RAD103" s="9"/>
      <c r="RAE103" s="9"/>
      <c r="RAF103" s="9"/>
      <c r="RAG103" s="9"/>
      <c r="RAH103" s="9"/>
      <c r="RAI103" s="9"/>
      <c r="RAJ103" s="9"/>
      <c r="RAK103" s="9"/>
      <c r="RAL103" s="9"/>
      <c r="RAM103" s="9"/>
      <c r="RAN103" s="9"/>
      <c r="RAO103" s="9"/>
      <c r="RAP103" s="9"/>
      <c r="RAQ103" s="9"/>
      <c r="RAR103" s="9"/>
      <c r="RAS103" s="9"/>
      <c r="RAT103" s="9"/>
      <c r="RAU103" s="9"/>
      <c r="RAV103" s="9"/>
      <c r="RAW103" s="9"/>
      <c r="RAX103" s="9"/>
      <c r="RAY103" s="9"/>
      <c r="RAZ103" s="9"/>
      <c r="RBA103" s="9"/>
      <c r="RBB103" s="9"/>
      <c r="RBC103" s="9"/>
      <c r="RBD103" s="9"/>
      <c r="RBE103" s="9"/>
      <c r="RBF103" s="9"/>
      <c r="RBG103" s="9"/>
      <c r="RBH103" s="9"/>
      <c r="RBI103" s="9"/>
      <c r="RBJ103" s="9"/>
      <c r="RBK103" s="9"/>
      <c r="RBL103" s="9"/>
      <c r="RBM103" s="9"/>
      <c r="RBN103" s="9"/>
      <c r="RBO103" s="9"/>
      <c r="RBP103" s="9"/>
      <c r="RBQ103" s="9"/>
      <c r="RBR103" s="9"/>
      <c r="RBS103" s="9"/>
      <c r="RBT103" s="9"/>
      <c r="RBU103" s="9"/>
      <c r="RBV103" s="9"/>
      <c r="RBW103" s="9"/>
      <c r="RBX103" s="9"/>
      <c r="RBY103" s="9"/>
      <c r="RBZ103" s="9"/>
      <c r="RCA103" s="9"/>
      <c r="RCB103" s="9"/>
      <c r="RCC103" s="9"/>
      <c r="RCD103" s="9"/>
      <c r="RCE103" s="9"/>
      <c r="RCF103" s="9"/>
      <c r="RCG103" s="9"/>
      <c r="RCH103" s="9"/>
      <c r="RCI103" s="9"/>
      <c r="RCJ103" s="9"/>
      <c r="RCK103" s="9"/>
      <c r="RCL103" s="9"/>
      <c r="RCM103" s="9"/>
      <c r="RCN103" s="9"/>
      <c r="RCO103" s="9"/>
      <c r="RCP103" s="9"/>
      <c r="RCQ103" s="9"/>
      <c r="RCR103" s="9"/>
      <c r="RCS103" s="9"/>
      <c r="RCT103" s="9"/>
      <c r="RCU103" s="9"/>
      <c r="RCV103" s="9"/>
      <c r="RCW103" s="9"/>
      <c r="RCX103" s="9"/>
      <c r="RCY103" s="9"/>
      <c r="RCZ103" s="9"/>
      <c r="RDA103" s="9"/>
      <c r="RDB103" s="9"/>
      <c r="RDC103" s="9"/>
      <c r="RDD103" s="9"/>
      <c r="RDE103" s="9"/>
      <c r="RDF103" s="9"/>
      <c r="RDG103" s="9"/>
      <c r="RDH103" s="9"/>
      <c r="RDI103" s="9"/>
      <c r="RDJ103" s="9"/>
      <c r="RDK103" s="9"/>
      <c r="RDL103" s="9"/>
      <c r="RDM103" s="9"/>
      <c r="RDN103" s="9"/>
      <c r="RDO103" s="9"/>
      <c r="RDP103" s="9"/>
      <c r="RDQ103" s="9"/>
      <c r="RDR103" s="9"/>
      <c r="RDS103" s="9"/>
      <c r="RDT103" s="9"/>
      <c r="RDU103" s="9"/>
      <c r="RDV103" s="9"/>
      <c r="RDW103" s="9"/>
      <c r="RDX103" s="9"/>
      <c r="RDY103" s="9"/>
      <c r="RDZ103" s="9"/>
      <c r="REA103" s="9"/>
      <c r="REB103" s="9"/>
      <c r="REC103" s="9"/>
      <c r="RED103" s="9"/>
      <c r="REE103" s="9"/>
      <c r="REF103" s="9"/>
      <c r="REG103" s="9"/>
      <c r="REH103" s="9"/>
      <c r="REI103" s="9"/>
      <c r="REJ103" s="9"/>
      <c r="REK103" s="9"/>
      <c r="REL103" s="9"/>
      <c r="REM103" s="9"/>
      <c r="REN103" s="9"/>
      <c r="REO103" s="9"/>
      <c r="REP103" s="9"/>
      <c r="REQ103" s="9"/>
      <c r="RER103" s="9"/>
      <c r="RES103" s="9"/>
      <c r="RET103" s="9"/>
      <c r="REU103" s="9"/>
      <c r="REV103" s="9"/>
      <c r="REW103" s="9"/>
      <c r="REX103" s="9"/>
      <c r="REY103" s="9"/>
      <c r="REZ103" s="9"/>
      <c r="RFA103" s="9"/>
      <c r="RFB103" s="9"/>
      <c r="RFC103" s="9"/>
      <c r="RFD103" s="9"/>
      <c r="RFE103" s="9"/>
      <c r="RFF103" s="9"/>
      <c r="RFG103" s="9"/>
      <c r="RFH103" s="9"/>
      <c r="RFI103" s="9"/>
      <c r="RFJ103" s="9"/>
      <c r="RFK103" s="9"/>
      <c r="RFL103" s="9"/>
      <c r="RFM103" s="9"/>
      <c r="RFN103" s="9"/>
      <c r="RFO103" s="9"/>
      <c r="RFP103" s="9"/>
      <c r="RFQ103" s="9"/>
      <c r="RFR103" s="9"/>
      <c r="RFS103" s="9"/>
      <c r="RFT103" s="9"/>
      <c r="RFU103" s="9"/>
      <c r="RFV103" s="9"/>
      <c r="RFW103" s="9"/>
      <c r="RFX103" s="9"/>
      <c r="RFY103" s="9"/>
      <c r="RFZ103" s="9"/>
      <c r="RGA103" s="9"/>
      <c r="RGB103" s="9"/>
      <c r="RGC103" s="9"/>
      <c r="RGD103" s="9"/>
      <c r="RGE103" s="9"/>
      <c r="RGF103" s="9"/>
      <c r="RGG103" s="9"/>
      <c r="RGH103" s="9"/>
      <c r="RGI103" s="9"/>
      <c r="RGJ103" s="9"/>
      <c r="RGK103" s="9"/>
      <c r="RGL103" s="9"/>
      <c r="RGM103" s="9"/>
      <c r="RGN103" s="9"/>
      <c r="RGO103" s="9"/>
      <c r="RGP103" s="9"/>
      <c r="RGQ103" s="9"/>
      <c r="RGR103" s="9"/>
      <c r="RGS103" s="9"/>
      <c r="RGT103" s="9"/>
      <c r="RGU103" s="9"/>
      <c r="RGV103" s="9"/>
      <c r="RGW103" s="9"/>
      <c r="RGX103" s="9"/>
      <c r="RGY103" s="9"/>
      <c r="RGZ103" s="9"/>
      <c r="RHA103" s="9"/>
      <c r="RHB103" s="9"/>
      <c r="RHC103" s="9"/>
      <c r="RHD103" s="9"/>
      <c r="RHE103" s="9"/>
      <c r="RHF103" s="9"/>
      <c r="RHG103" s="9"/>
      <c r="RHH103" s="9"/>
      <c r="RHI103" s="9"/>
      <c r="RHJ103" s="9"/>
      <c r="RHK103" s="9"/>
      <c r="RHL103" s="9"/>
      <c r="RHM103" s="9"/>
      <c r="RHN103" s="9"/>
      <c r="RHO103" s="9"/>
      <c r="RHP103" s="9"/>
      <c r="RHQ103" s="9"/>
      <c r="RHR103" s="9"/>
      <c r="RHS103" s="9"/>
      <c r="RHT103" s="9"/>
      <c r="RHU103" s="9"/>
      <c r="RHV103" s="9"/>
      <c r="RHW103" s="9"/>
      <c r="RHX103" s="9"/>
      <c r="RHY103" s="9"/>
      <c r="RHZ103" s="9"/>
      <c r="RIA103" s="9"/>
      <c r="RIB103" s="9"/>
      <c r="RIC103" s="9"/>
      <c r="RID103" s="9"/>
      <c r="RIE103" s="9"/>
      <c r="RIF103" s="9"/>
      <c r="RIG103" s="9"/>
      <c r="RIH103" s="9"/>
      <c r="RII103" s="9"/>
      <c r="RIJ103" s="9"/>
      <c r="RIK103" s="9"/>
      <c r="RIL103" s="9"/>
      <c r="RIM103" s="9"/>
      <c r="RIN103" s="9"/>
      <c r="RIO103" s="9"/>
      <c r="RIP103" s="9"/>
      <c r="RIQ103" s="9"/>
      <c r="RIR103" s="9"/>
      <c r="RIS103" s="9"/>
      <c r="RIT103" s="9"/>
      <c r="RIU103" s="9"/>
      <c r="RIV103" s="9"/>
      <c r="RIW103" s="9"/>
      <c r="RIX103" s="9"/>
      <c r="RIY103" s="9"/>
      <c r="RIZ103" s="9"/>
      <c r="RJA103" s="9"/>
      <c r="RJB103" s="9"/>
      <c r="RJC103" s="9"/>
      <c r="RJD103" s="9"/>
      <c r="RJE103" s="9"/>
      <c r="RJF103" s="9"/>
      <c r="RJG103" s="9"/>
      <c r="RJH103" s="9"/>
      <c r="RJI103" s="9"/>
      <c r="RJJ103" s="9"/>
      <c r="RJK103" s="9"/>
      <c r="RJL103" s="9"/>
      <c r="RJM103" s="9"/>
      <c r="RJN103" s="9"/>
      <c r="RJO103" s="9"/>
      <c r="RJP103" s="9"/>
      <c r="RJQ103" s="9"/>
      <c r="RJR103" s="9"/>
      <c r="RJS103" s="9"/>
      <c r="RJT103" s="9"/>
      <c r="RJU103" s="9"/>
      <c r="RJV103" s="9"/>
      <c r="RJW103" s="9"/>
      <c r="RJX103" s="9"/>
      <c r="RJY103" s="9"/>
      <c r="RJZ103" s="9"/>
      <c r="RKA103" s="9"/>
      <c r="RKB103" s="9"/>
      <c r="RKC103" s="9"/>
      <c r="RKD103" s="9"/>
      <c r="RKE103" s="9"/>
      <c r="RKF103" s="9"/>
      <c r="RKG103" s="9"/>
      <c r="RKH103" s="9"/>
      <c r="RKI103" s="9"/>
      <c r="RKJ103" s="9"/>
      <c r="RKK103" s="9"/>
      <c r="RKL103" s="9"/>
      <c r="RKM103" s="9"/>
      <c r="RKN103" s="9"/>
      <c r="RKO103" s="9"/>
      <c r="RKP103" s="9"/>
      <c r="RKQ103" s="9"/>
      <c r="RKR103" s="9"/>
      <c r="RKS103" s="9"/>
      <c r="RKT103" s="9"/>
      <c r="RKU103" s="9"/>
      <c r="RKV103" s="9"/>
      <c r="RKW103" s="9"/>
      <c r="RKX103" s="9"/>
      <c r="RKY103" s="9"/>
      <c r="RKZ103" s="9"/>
      <c r="RLA103" s="9"/>
      <c r="RLB103" s="9"/>
      <c r="RLC103" s="9"/>
      <c r="RLD103" s="9"/>
      <c r="RLE103" s="9"/>
      <c r="RLF103" s="9"/>
      <c r="RLG103" s="9"/>
      <c r="RLH103" s="9"/>
      <c r="RLI103" s="9"/>
      <c r="RLJ103" s="9"/>
      <c r="RLK103" s="9"/>
      <c r="RLL103" s="9"/>
      <c r="RLM103" s="9"/>
      <c r="RLN103" s="9"/>
      <c r="RLO103" s="9"/>
      <c r="RLP103" s="9"/>
      <c r="RLQ103" s="9"/>
      <c r="RLR103" s="9"/>
      <c r="RLS103" s="9"/>
      <c r="RLT103" s="9"/>
      <c r="RLU103" s="9"/>
      <c r="RLV103" s="9"/>
      <c r="RLW103" s="9"/>
      <c r="RLX103" s="9"/>
      <c r="RLY103" s="9"/>
      <c r="RLZ103" s="9"/>
      <c r="RMA103" s="9"/>
      <c r="RMB103" s="9"/>
      <c r="RMC103" s="9"/>
      <c r="RMD103" s="9"/>
      <c r="RME103" s="9"/>
      <c r="RMF103" s="9"/>
      <c r="RMG103" s="9"/>
      <c r="RMH103" s="9"/>
      <c r="RMI103" s="9"/>
      <c r="RMJ103" s="9"/>
      <c r="RMK103" s="9"/>
      <c r="RML103" s="9"/>
      <c r="RMM103" s="9"/>
      <c r="RMN103" s="9"/>
      <c r="RMO103" s="9"/>
      <c r="RMP103" s="9"/>
      <c r="RMQ103" s="9"/>
      <c r="RMR103" s="9"/>
      <c r="RMS103" s="9"/>
      <c r="RMT103" s="9"/>
      <c r="RMU103" s="9"/>
      <c r="RMV103" s="9"/>
      <c r="RMW103" s="9"/>
      <c r="RMX103" s="9"/>
      <c r="RMY103" s="9"/>
      <c r="RMZ103" s="9"/>
      <c r="RNA103" s="9"/>
      <c r="RNB103" s="9"/>
      <c r="RNC103" s="9"/>
      <c r="RND103" s="9"/>
      <c r="RNE103" s="9"/>
      <c r="RNF103" s="9"/>
      <c r="RNG103" s="9"/>
      <c r="RNH103" s="9"/>
      <c r="RNI103" s="9"/>
      <c r="RNJ103" s="9"/>
      <c r="RNK103" s="9"/>
      <c r="RNL103" s="9"/>
      <c r="RNM103" s="9"/>
      <c r="RNN103" s="9"/>
      <c r="RNO103" s="9"/>
      <c r="RNP103" s="9"/>
      <c r="RNQ103" s="9"/>
      <c r="RNR103" s="9"/>
      <c r="RNS103" s="9"/>
      <c r="RNT103" s="9"/>
      <c r="RNU103" s="9"/>
      <c r="RNV103" s="9"/>
      <c r="RNW103" s="9"/>
      <c r="RNX103" s="9"/>
      <c r="RNY103" s="9"/>
      <c r="RNZ103" s="9"/>
      <c r="ROA103" s="9"/>
      <c r="ROB103" s="9"/>
      <c r="ROC103" s="9"/>
      <c r="ROD103" s="9"/>
      <c r="ROE103" s="9"/>
      <c r="ROF103" s="9"/>
      <c r="ROG103" s="9"/>
      <c r="ROH103" s="9"/>
      <c r="ROI103" s="9"/>
      <c r="ROJ103" s="9"/>
      <c r="ROK103" s="9"/>
      <c r="ROL103" s="9"/>
      <c r="ROM103" s="9"/>
      <c r="RON103" s="9"/>
      <c r="ROO103" s="9"/>
      <c r="ROP103" s="9"/>
      <c r="ROQ103" s="9"/>
      <c r="ROR103" s="9"/>
      <c r="ROS103" s="9"/>
      <c r="ROT103" s="9"/>
      <c r="ROU103" s="9"/>
      <c r="ROV103" s="9"/>
      <c r="ROW103" s="9"/>
      <c r="ROX103" s="9"/>
      <c r="ROY103" s="9"/>
      <c r="ROZ103" s="9"/>
      <c r="RPA103" s="9"/>
      <c r="RPB103" s="9"/>
      <c r="RPC103" s="9"/>
      <c r="RPD103" s="9"/>
      <c r="RPE103" s="9"/>
      <c r="RPF103" s="9"/>
      <c r="RPG103" s="9"/>
      <c r="RPH103" s="9"/>
      <c r="RPI103" s="9"/>
      <c r="RPJ103" s="9"/>
      <c r="RPK103" s="9"/>
      <c r="RPL103" s="9"/>
      <c r="RPM103" s="9"/>
      <c r="RPN103" s="9"/>
      <c r="RPO103" s="9"/>
      <c r="RPP103" s="9"/>
      <c r="RPQ103" s="9"/>
      <c r="RPR103" s="9"/>
      <c r="RPS103" s="9"/>
      <c r="RPT103" s="9"/>
      <c r="RPU103" s="9"/>
      <c r="RPV103" s="9"/>
      <c r="RPW103" s="9"/>
      <c r="RPX103" s="9"/>
      <c r="RPY103" s="9"/>
      <c r="RPZ103" s="9"/>
      <c r="RQA103" s="9"/>
      <c r="RQB103" s="9"/>
      <c r="RQC103" s="9"/>
      <c r="RQD103" s="9"/>
      <c r="RQE103" s="9"/>
      <c r="RQF103" s="9"/>
      <c r="RQG103" s="9"/>
      <c r="RQH103" s="9"/>
      <c r="RQI103" s="9"/>
      <c r="RQJ103" s="9"/>
      <c r="RQK103" s="9"/>
      <c r="RQL103" s="9"/>
      <c r="RQM103" s="9"/>
      <c r="RQN103" s="9"/>
      <c r="RQO103" s="9"/>
      <c r="RQP103" s="9"/>
      <c r="RQQ103" s="9"/>
      <c r="RQR103" s="9"/>
      <c r="RQS103" s="9"/>
      <c r="RQT103" s="9"/>
      <c r="RQU103" s="9"/>
      <c r="RQV103" s="9"/>
      <c r="RQW103" s="9"/>
      <c r="RQX103" s="9"/>
      <c r="RQY103" s="9"/>
      <c r="RQZ103" s="9"/>
      <c r="RRA103" s="9"/>
      <c r="RRB103" s="9"/>
      <c r="RRC103" s="9"/>
      <c r="RRD103" s="9"/>
      <c r="RRE103" s="9"/>
      <c r="RRF103" s="9"/>
      <c r="RRG103" s="9"/>
      <c r="RRH103" s="9"/>
      <c r="RRI103" s="9"/>
      <c r="RRJ103" s="9"/>
      <c r="RRK103" s="9"/>
      <c r="RRL103" s="9"/>
      <c r="RRM103" s="9"/>
      <c r="RRN103" s="9"/>
      <c r="RRO103" s="9"/>
      <c r="RRP103" s="9"/>
      <c r="RRQ103" s="9"/>
      <c r="RRR103" s="9"/>
      <c r="RRS103" s="9"/>
      <c r="RRT103" s="9"/>
      <c r="RRU103" s="9"/>
      <c r="RRV103" s="9"/>
      <c r="RRW103" s="9"/>
      <c r="RRX103" s="9"/>
      <c r="RRY103" s="9"/>
      <c r="RRZ103" s="9"/>
      <c r="RSA103" s="9"/>
      <c r="RSB103" s="9"/>
      <c r="RSC103" s="9"/>
      <c r="RSD103" s="9"/>
      <c r="RSE103" s="9"/>
      <c r="RSF103" s="9"/>
      <c r="RSG103" s="9"/>
      <c r="RSH103" s="9"/>
      <c r="RSI103" s="9"/>
      <c r="RSJ103" s="9"/>
      <c r="RSK103" s="9"/>
      <c r="RSL103" s="9"/>
      <c r="RSM103" s="9"/>
      <c r="RSN103" s="9"/>
      <c r="RSO103" s="9"/>
      <c r="RSP103" s="9"/>
      <c r="RSQ103" s="9"/>
      <c r="RSR103" s="9"/>
      <c r="RSS103" s="9"/>
      <c r="RST103" s="9"/>
      <c r="RSU103" s="9"/>
      <c r="RSV103" s="9"/>
      <c r="RSW103" s="9"/>
      <c r="RSX103" s="9"/>
      <c r="RSY103" s="9"/>
      <c r="RSZ103" s="9"/>
      <c r="RTA103" s="9"/>
      <c r="RTB103" s="9"/>
      <c r="RTC103" s="9"/>
      <c r="RTD103" s="9"/>
      <c r="RTE103" s="9"/>
      <c r="RTF103" s="9"/>
      <c r="RTG103" s="9"/>
      <c r="RTH103" s="9"/>
      <c r="RTI103" s="9"/>
      <c r="RTJ103" s="9"/>
      <c r="RTK103" s="9"/>
      <c r="RTL103" s="9"/>
      <c r="RTM103" s="9"/>
      <c r="RTN103" s="9"/>
      <c r="RTO103" s="9"/>
      <c r="RTP103" s="9"/>
      <c r="RTQ103" s="9"/>
      <c r="RTR103" s="9"/>
      <c r="RTS103" s="9"/>
      <c r="RTT103" s="9"/>
      <c r="RTU103" s="9"/>
      <c r="RTV103" s="9"/>
      <c r="RTW103" s="9"/>
      <c r="RTX103" s="9"/>
      <c r="RTY103" s="9"/>
      <c r="RTZ103" s="9"/>
      <c r="RUA103" s="9"/>
      <c r="RUB103" s="9"/>
      <c r="RUC103" s="9"/>
      <c r="RUD103" s="9"/>
      <c r="RUE103" s="9"/>
      <c r="RUF103" s="9"/>
      <c r="RUG103" s="9"/>
      <c r="RUH103" s="9"/>
      <c r="RUI103" s="9"/>
      <c r="RUJ103" s="9"/>
      <c r="RUK103" s="9"/>
      <c r="RUL103" s="9"/>
      <c r="RUM103" s="9"/>
      <c r="RUN103" s="9"/>
      <c r="RUO103" s="9"/>
      <c r="RUP103" s="9"/>
      <c r="RUQ103" s="9"/>
      <c r="RUR103" s="9"/>
      <c r="RUS103" s="9"/>
      <c r="RUT103" s="9"/>
      <c r="RUU103" s="9"/>
      <c r="RUV103" s="9"/>
      <c r="RUW103" s="9"/>
      <c r="RUX103" s="9"/>
      <c r="RUY103" s="9"/>
      <c r="RUZ103" s="9"/>
      <c r="RVA103" s="9"/>
      <c r="RVB103" s="9"/>
      <c r="RVC103" s="9"/>
      <c r="RVD103" s="9"/>
      <c r="RVE103" s="9"/>
      <c r="RVF103" s="9"/>
      <c r="RVG103" s="9"/>
      <c r="RVH103" s="9"/>
      <c r="RVI103" s="9"/>
      <c r="RVJ103" s="9"/>
      <c r="RVK103" s="9"/>
      <c r="RVL103" s="9"/>
      <c r="RVM103" s="9"/>
      <c r="RVN103" s="9"/>
      <c r="RVO103" s="9"/>
      <c r="RVP103" s="9"/>
      <c r="RVQ103" s="9"/>
      <c r="RVR103" s="9"/>
      <c r="RVS103" s="9"/>
      <c r="RVT103" s="9"/>
      <c r="RVU103" s="9"/>
      <c r="RVV103" s="9"/>
      <c r="RVW103" s="9"/>
      <c r="RVX103" s="9"/>
      <c r="RVY103" s="9"/>
      <c r="RVZ103" s="9"/>
      <c r="RWA103" s="9"/>
      <c r="RWB103" s="9"/>
      <c r="RWC103" s="9"/>
      <c r="RWD103" s="9"/>
      <c r="RWE103" s="9"/>
      <c r="RWF103" s="9"/>
      <c r="RWG103" s="9"/>
      <c r="RWH103" s="9"/>
      <c r="RWI103" s="9"/>
      <c r="RWJ103" s="9"/>
      <c r="RWK103" s="9"/>
      <c r="RWL103" s="9"/>
      <c r="RWM103" s="9"/>
      <c r="RWN103" s="9"/>
      <c r="RWO103" s="9"/>
      <c r="RWP103" s="9"/>
      <c r="RWQ103" s="9"/>
      <c r="RWR103" s="9"/>
      <c r="RWS103" s="9"/>
      <c r="RWT103" s="9"/>
      <c r="RWU103" s="9"/>
      <c r="RWV103" s="9"/>
      <c r="RWW103" s="9"/>
      <c r="RWX103" s="9"/>
      <c r="RWY103" s="9"/>
      <c r="RWZ103" s="9"/>
      <c r="RXA103" s="9"/>
      <c r="RXB103" s="9"/>
      <c r="RXC103" s="9"/>
      <c r="RXD103" s="9"/>
      <c r="RXE103" s="9"/>
      <c r="RXF103" s="9"/>
      <c r="RXG103" s="9"/>
      <c r="RXH103" s="9"/>
      <c r="RXI103" s="9"/>
      <c r="RXJ103" s="9"/>
      <c r="RXK103" s="9"/>
      <c r="RXL103" s="9"/>
      <c r="RXM103" s="9"/>
      <c r="RXN103" s="9"/>
      <c r="RXO103" s="9"/>
      <c r="RXP103" s="9"/>
      <c r="RXQ103" s="9"/>
      <c r="RXR103" s="9"/>
      <c r="RXS103" s="9"/>
      <c r="RXT103" s="9"/>
      <c r="RXU103" s="9"/>
      <c r="RXV103" s="9"/>
      <c r="RXW103" s="9"/>
      <c r="RXX103" s="9"/>
      <c r="RXY103" s="9"/>
      <c r="RXZ103" s="9"/>
      <c r="RYA103" s="9"/>
      <c r="RYB103" s="9"/>
      <c r="RYC103" s="9"/>
      <c r="RYD103" s="9"/>
      <c r="RYE103" s="9"/>
      <c r="RYF103" s="9"/>
      <c r="RYG103" s="9"/>
      <c r="RYH103" s="9"/>
      <c r="RYI103" s="9"/>
      <c r="RYJ103" s="9"/>
      <c r="RYK103" s="9"/>
      <c r="RYL103" s="9"/>
      <c r="RYM103" s="9"/>
      <c r="RYN103" s="9"/>
      <c r="RYO103" s="9"/>
      <c r="RYP103" s="9"/>
      <c r="RYQ103" s="9"/>
      <c r="RYR103" s="9"/>
      <c r="RYS103" s="9"/>
      <c r="RYT103" s="9"/>
      <c r="RYU103" s="9"/>
      <c r="RYV103" s="9"/>
      <c r="RYW103" s="9"/>
      <c r="RYX103" s="9"/>
      <c r="RYY103" s="9"/>
      <c r="RYZ103" s="9"/>
      <c r="RZA103" s="9"/>
      <c r="RZB103" s="9"/>
      <c r="RZC103" s="9"/>
      <c r="RZD103" s="9"/>
      <c r="RZE103" s="9"/>
      <c r="RZF103" s="9"/>
      <c r="RZG103" s="9"/>
      <c r="RZH103" s="9"/>
      <c r="RZI103" s="9"/>
      <c r="RZJ103" s="9"/>
      <c r="RZK103" s="9"/>
      <c r="RZL103" s="9"/>
      <c r="RZM103" s="9"/>
      <c r="RZN103" s="9"/>
      <c r="RZO103" s="9"/>
      <c r="RZP103" s="9"/>
      <c r="RZQ103" s="9"/>
      <c r="RZR103" s="9"/>
      <c r="RZS103" s="9"/>
      <c r="RZT103" s="9"/>
      <c r="RZU103" s="9"/>
      <c r="RZV103" s="9"/>
      <c r="RZW103" s="9"/>
      <c r="RZX103" s="9"/>
      <c r="RZY103" s="9"/>
      <c r="RZZ103" s="9"/>
      <c r="SAA103" s="9"/>
      <c r="SAB103" s="9"/>
      <c r="SAC103" s="9"/>
      <c r="SAD103" s="9"/>
      <c r="SAE103" s="9"/>
      <c r="SAF103" s="9"/>
      <c r="SAG103" s="9"/>
      <c r="SAH103" s="9"/>
      <c r="SAI103" s="9"/>
      <c r="SAJ103" s="9"/>
      <c r="SAK103" s="9"/>
      <c r="SAL103" s="9"/>
      <c r="SAM103" s="9"/>
      <c r="SAN103" s="9"/>
      <c r="SAO103" s="9"/>
      <c r="SAP103" s="9"/>
      <c r="SAQ103" s="9"/>
      <c r="SAR103" s="9"/>
      <c r="SAS103" s="9"/>
      <c r="SAT103" s="9"/>
      <c r="SAU103" s="9"/>
      <c r="SAV103" s="9"/>
      <c r="SAW103" s="9"/>
      <c r="SAX103" s="9"/>
      <c r="SAY103" s="9"/>
      <c r="SAZ103" s="9"/>
      <c r="SBA103" s="9"/>
      <c r="SBB103" s="9"/>
      <c r="SBC103" s="9"/>
      <c r="SBD103" s="9"/>
      <c r="SBE103" s="9"/>
      <c r="SBF103" s="9"/>
      <c r="SBG103" s="9"/>
      <c r="SBH103" s="9"/>
      <c r="SBI103" s="9"/>
      <c r="SBJ103" s="9"/>
      <c r="SBK103" s="9"/>
      <c r="SBL103" s="9"/>
      <c r="SBM103" s="9"/>
      <c r="SBN103" s="9"/>
      <c r="SBO103" s="9"/>
      <c r="SBP103" s="9"/>
      <c r="SBQ103" s="9"/>
      <c r="SBR103" s="9"/>
      <c r="SBS103" s="9"/>
      <c r="SBT103" s="9"/>
      <c r="SBU103" s="9"/>
      <c r="SBV103" s="9"/>
      <c r="SBW103" s="9"/>
      <c r="SBX103" s="9"/>
      <c r="SBY103" s="9"/>
      <c r="SBZ103" s="9"/>
      <c r="SCA103" s="9"/>
      <c r="SCB103" s="9"/>
      <c r="SCC103" s="9"/>
      <c r="SCD103" s="9"/>
      <c r="SCE103" s="9"/>
      <c r="SCF103" s="9"/>
      <c r="SCG103" s="9"/>
      <c r="SCH103" s="9"/>
      <c r="SCI103" s="9"/>
      <c r="SCJ103" s="9"/>
      <c r="SCK103" s="9"/>
      <c r="SCL103" s="9"/>
      <c r="SCM103" s="9"/>
      <c r="SCN103" s="9"/>
      <c r="SCO103" s="9"/>
      <c r="SCP103" s="9"/>
      <c r="SCQ103" s="9"/>
      <c r="SCR103" s="9"/>
      <c r="SCS103" s="9"/>
      <c r="SCT103" s="9"/>
      <c r="SCU103" s="9"/>
      <c r="SCV103" s="9"/>
      <c r="SCW103" s="9"/>
      <c r="SCX103" s="9"/>
      <c r="SCY103" s="9"/>
      <c r="SCZ103" s="9"/>
      <c r="SDA103" s="9"/>
      <c r="SDB103" s="9"/>
      <c r="SDC103" s="9"/>
      <c r="SDD103" s="9"/>
      <c r="SDE103" s="9"/>
      <c r="SDF103" s="9"/>
      <c r="SDG103" s="9"/>
      <c r="SDH103" s="9"/>
      <c r="SDI103" s="9"/>
      <c r="SDJ103" s="9"/>
      <c r="SDK103" s="9"/>
      <c r="SDL103" s="9"/>
      <c r="SDM103" s="9"/>
      <c r="SDN103" s="9"/>
      <c r="SDO103" s="9"/>
      <c r="SDP103" s="9"/>
      <c r="SDQ103" s="9"/>
      <c r="SDR103" s="9"/>
      <c r="SDS103" s="9"/>
      <c r="SDT103" s="9"/>
      <c r="SDU103" s="9"/>
      <c r="SDV103" s="9"/>
      <c r="SDW103" s="9"/>
      <c r="SDX103" s="9"/>
      <c r="SDY103" s="9"/>
      <c r="SDZ103" s="9"/>
      <c r="SEA103" s="9"/>
      <c r="SEB103" s="9"/>
      <c r="SEC103" s="9"/>
      <c r="SED103" s="9"/>
      <c r="SEE103" s="9"/>
      <c r="SEF103" s="9"/>
      <c r="SEG103" s="9"/>
      <c r="SEH103" s="9"/>
      <c r="SEI103" s="9"/>
      <c r="SEJ103" s="9"/>
      <c r="SEK103" s="9"/>
      <c r="SEL103" s="9"/>
      <c r="SEM103" s="9"/>
      <c r="SEN103" s="9"/>
      <c r="SEO103" s="9"/>
      <c r="SEP103" s="9"/>
      <c r="SEQ103" s="9"/>
      <c r="SER103" s="9"/>
      <c r="SES103" s="9"/>
      <c r="SET103" s="9"/>
      <c r="SEU103" s="9"/>
      <c r="SEV103" s="9"/>
      <c r="SEW103" s="9"/>
      <c r="SEX103" s="9"/>
      <c r="SEY103" s="9"/>
      <c r="SEZ103" s="9"/>
      <c r="SFA103" s="9"/>
      <c r="SFB103" s="9"/>
      <c r="SFC103" s="9"/>
      <c r="SFD103" s="9"/>
      <c r="SFE103" s="9"/>
      <c r="SFF103" s="9"/>
      <c r="SFG103" s="9"/>
      <c r="SFH103" s="9"/>
      <c r="SFI103" s="9"/>
      <c r="SFJ103" s="9"/>
      <c r="SFK103" s="9"/>
      <c r="SFL103" s="9"/>
      <c r="SFM103" s="9"/>
      <c r="SFN103" s="9"/>
      <c r="SFO103" s="9"/>
      <c r="SFP103" s="9"/>
      <c r="SFQ103" s="9"/>
      <c r="SFR103" s="9"/>
      <c r="SFS103" s="9"/>
      <c r="SFT103" s="9"/>
      <c r="SFU103" s="9"/>
      <c r="SFV103" s="9"/>
      <c r="SFW103" s="9"/>
      <c r="SFX103" s="9"/>
      <c r="SFY103" s="9"/>
      <c r="SFZ103" s="9"/>
      <c r="SGA103" s="9"/>
      <c r="SGB103" s="9"/>
      <c r="SGC103" s="9"/>
      <c r="SGD103" s="9"/>
      <c r="SGE103" s="9"/>
      <c r="SGF103" s="9"/>
      <c r="SGG103" s="9"/>
      <c r="SGH103" s="9"/>
      <c r="SGI103" s="9"/>
      <c r="SGJ103" s="9"/>
      <c r="SGK103" s="9"/>
      <c r="SGL103" s="9"/>
      <c r="SGM103" s="9"/>
      <c r="SGN103" s="9"/>
      <c r="SGO103" s="9"/>
      <c r="SGP103" s="9"/>
      <c r="SGQ103" s="9"/>
      <c r="SGR103" s="9"/>
      <c r="SGS103" s="9"/>
      <c r="SGT103" s="9"/>
      <c r="SGU103" s="9"/>
      <c r="SGV103" s="9"/>
      <c r="SGW103" s="9"/>
      <c r="SGX103" s="9"/>
      <c r="SGY103" s="9"/>
      <c r="SGZ103" s="9"/>
      <c r="SHA103" s="9"/>
      <c r="SHB103" s="9"/>
      <c r="SHC103" s="9"/>
      <c r="SHD103" s="9"/>
      <c r="SHE103" s="9"/>
      <c r="SHF103" s="9"/>
      <c r="SHG103" s="9"/>
      <c r="SHH103" s="9"/>
      <c r="SHI103" s="9"/>
      <c r="SHJ103" s="9"/>
      <c r="SHK103" s="9"/>
      <c r="SHL103" s="9"/>
      <c r="SHM103" s="9"/>
      <c r="SHN103" s="9"/>
      <c r="SHO103" s="9"/>
      <c r="SHP103" s="9"/>
      <c r="SHQ103" s="9"/>
      <c r="SHR103" s="9"/>
      <c r="SHS103" s="9"/>
      <c r="SHT103" s="9"/>
      <c r="SHU103" s="9"/>
      <c r="SHV103" s="9"/>
      <c r="SHW103" s="9"/>
      <c r="SHX103" s="9"/>
      <c r="SHY103" s="9"/>
      <c r="SHZ103" s="9"/>
      <c r="SIA103" s="9"/>
      <c r="SIB103" s="9"/>
      <c r="SIC103" s="9"/>
      <c r="SID103" s="9"/>
      <c r="SIE103" s="9"/>
      <c r="SIF103" s="9"/>
      <c r="SIG103" s="9"/>
      <c r="SIH103" s="9"/>
      <c r="SII103" s="9"/>
      <c r="SIJ103" s="9"/>
      <c r="SIK103" s="9"/>
      <c r="SIL103" s="9"/>
      <c r="SIM103" s="9"/>
      <c r="SIN103" s="9"/>
      <c r="SIO103" s="9"/>
      <c r="SIP103" s="9"/>
      <c r="SIQ103" s="9"/>
      <c r="SIR103" s="9"/>
      <c r="SIS103" s="9"/>
      <c r="SIT103" s="9"/>
      <c r="SIU103" s="9"/>
      <c r="SIV103" s="9"/>
      <c r="SIW103" s="9"/>
      <c r="SIX103" s="9"/>
      <c r="SIY103" s="9"/>
      <c r="SIZ103" s="9"/>
      <c r="SJA103" s="9"/>
      <c r="SJB103" s="9"/>
      <c r="SJC103" s="9"/>
      <c r="SJD103" s="9"/>
      <c r="SJE103" s="9"/>
      <c r="SJF103" s="9"/>
      <c r="SJG103" s="9"/>
      <c r="SJH103" s="9"/>
      <c r="SJI103" s="9"/>
      <c r="SJJ103" s="9"/>
      <c r="SJK103" s="9"/>
      <c r="SJL103" s="9"/>
      <c r="SJM103" s="9"/>
      <c r="SJN103" s="9"/>
      <c r="SJO103" s="9"/>
      <c r="SJP103" s="9"/>
      <c r="SJQ103" s="9"/>
      <c r="SJR103" s="9"/>
      <c r="SJS103" s="9"/>
      <c r="SJT103" s="9"/>
      <c r="SJU103" s="9"/>
      <c r="SJV103" s="9"/>
      <c r="SJW103" s="9"/>
      <c r="SJX103" s="9"/>
      <c r="SJY103" s="9"/>
      <c r="SJZ103" s="9"/>
      <c r="SKA103" s="9"/>
      <c r="SKB103" s="9"/>
      <c r="SKC103" s="9"/>
      <c r="SKD103" s="9"/>
      <c r="SKE103" s="9"/>
      <c r="SKF103" s="9"/>
      <c r="SKG103" s="9"/>
      <c r="SKH103" s="9"/>
      <c r="SKI103" s="9"/>
      <c r="SKJ103" s="9"/>
      <c r="SKK103" s="9"/>
      <c r="SKL103" s="9"/>
      <c r="SKM103" s="9"/>
      <c r="SKN103" s="9"/>
      <c r="SKO103" s="9"/>
      <c r="SKP103" s="9"/>
      <c r="SKQ103" s="9"/>
      <c r="SKR103" s="9"/>
      <c r="SKS103" s="9"/>
      <c r="SKT103" s="9"/>
      <c r="SKU103" s="9"/>
      <c r="SKV103" s="9"/>
      <c r="SKW103" s="9"/>
      <c r="SKX103" s="9"/>
      <c r="SKY103" s="9"/>
      <c r="SKZ103" s="9"/>
      <c r="SLA103" s="9"/>
      <c r="SLB103" s="9"/>
      <c r="SLC103" s="9"/>
      <c r="SLD103" s="9"/>
      <c r="SLE103" s="9"/>
      <c r="SLF103" s="9"/>
      <c r="SLG103" s="9"/>
      <c r="SLH103" s="9"/>
      <c r="SLI103" s="9"/>
      <c r="SLJ103" s="9"/>
      <c r="SLK103" s="9"/>
      <c r="SLL103" s="9"/>
      <c r="SLM103" s="9"/>
      <c r="SLN103" s="9"/>
      <c r="SLO103" s="9"/>
      <c r="SLP103" s="9"/>
      <c r="SLQ103" s="9"/>
      <c r="SLR103" s="9"/>
      <c r="SLS103" s="9"/>
      <c r="SLT103" s="9"/>
      <c r="SLU103" s="9"/>
      <c r="SLV103" s="9"/>
      <c r="SLW103" s="9"/>
      <c r="SLX103" s="9"/>
      <c r="SLY103" s="9"/>
      <c r="SLZ103" s="9"/>
      <c r="SMA103" s="9"/>
      <c r="SMB103" s="9"/>
      <c r="SMC103" s="9"/>
      <c r="SMD103" s="9"/>
      <c r="SME103" s="9"/>
      <c r="SMF103" s="9"/>
      <c r="SMG103" s="9"/>
      <c r="SMH103" s="9"/>
      <c r="SMI103" s="9"/>
      <c r="SMJ103" s="9"/>
      <c r="SMK103" s="9"/>
      <c r="SML103" s="9"/>
      <c r="SMM103" s="9"/>
      <c r="SMN103" s="9"/>
      <c r="SMO103" s="9"/>
      <c r="SMP103" s="9"/>
      <c r="SMQ103" s="9"/>
      <c r="SMR103" s="9"/>
      <c r="SMS103" s="9"/>
      <c r="SMT103" s="9"/>
      <c r="SMU103" s="9"/>
      <c r="SMV103" s="9"/>
      <c r="SMW103" s="9"/>
      <c r="SMX103" s="9"/>
      <c r="SMY103" s="9"/>
      <c r="SMZ103" s="9"/>
      <c r="SNA103" s="9"/>
      <c r="SNB103" s="9"/>
      <c r="SNC103" s="9"/>
      <c r="SND103" s="9"/>
      <c r="SNE103" s="9"/>
      <c r="SNF103" s="9"/>
      <c r="SNG103" s="9"/>
      <c r="SNH103" s="9"/>
      <c r="SNI103" s="9"/>
      <c r="SNJ103" s="9"/>
      <c r="SNK103" s="9"/>
      <c r="SNL103" s="9"/>
      <c r="SNM103" s="9"/>
      <c r="SNN103" s="9"/>
      <c r="SNO103" s="9"/>
      <c r="SNP103" s="9"/>
      <c r="SNQ103" s="9"/>
      <c r="SNR103" s="9"/>
      <c r="SNS103" s="9"/>
      <c r="SNT103" s="9"/>
      <c r="SNU103" s="9"/>
      <c r="SNV103" s="9"/>
      <c r="SNW103" s="9"/>
      <c r="SNX103" s="9"/>
      <c r="SNY103" s="9"/>
      <c r="SNZ103" s="9"/>
      <c r="SOA103" s="9"/>
      <c r="SOB103" s="9"/>
      <c r="SOC103" s="9"/>
      <c r="SOD103" s="9"/>
      <c r="SOE103" s="9"/>
      <c r="SOF103" s="9"/>
      <c r="SOG103" s="9"/>
      <c r="SOH103" s="9"/>
      <c r="SOI103" s="9"/>
      <c r="SOJ103" s="9"/>
      <c r="SOK103" s="9"/>
      <c r="SOL103" s="9"/>
      <c r="SOM103" s="9"/>
      <c r="SON103" s="9"/>
      <c r="SOO103" s="9"/>
      <c r="SOP103" s="9"/>
      <c r="SOQ103" s="9"/>
      <c r="SOR103" s="9"/>
      <c r="SOS103" s="9"/>
      <c r="SOT103" s="9"/>
      <c r="SOU103" s="9"/>
      <c r="SOV103" s="9"/>
      <c r="SOW103" s="9"/>
      <c r="SOX103" s="9"/>
      <c r="SOY103" s="9"/>
      <c r="SOZ103" s="9"/>
      <c r="SPA103" s="9"/>
      <c r="SPB103" s="9"/>
      <c r="SPC103" s="9"/>
      <c r="SPD103" s="9"/>
      <c r="SPE103" s="9"/>
      <c r="SPF103" s="9"/>
      <c r="SPG103" s="9"/>
      <c r="SPH103" s="9"/>
      <c r="SPI103" s="9"/>
      <c r="SPJ103" s="9"/>
      <c r="SPK103" s="9"/>
      <c r="SPL103" s="9"/>
      <c r="SPM103" s="9"/>
      <c r="SPN103" s="9"/>
      <c r="SPO103" s="9"/>
      <c r="SPP103" s="9"/>
      <c r="SPQ103" s="9"/>
      <c r="SPR103" s="9"/>
      <c r="SPS103" s="9"/>
      <c r="SPT103" s="9"/>
      <c r="SPU103" s="9"/>
      <c r="SPV103" s="9"/>
      <c r="SPW103" s="9"/>
      <c r="SPX103" s="9"/>
      <c r="SPY103" s="9"/>
      <c r="SPZ103" s="9"/>
      <c r="SQA103" s="9"/>
      <c r="SQB103" s="9"/>
      <c r="SQC103" s="9"/>
      <c r="SQD103" s="9"/>
      <c r="SQE103" s="9"/>
      <c r="SQF103" s="9"/>
      <c r="SQG103" s="9"/>
      <c r="SQH103" s="9"/>
      <c r="SQI103" s="9"/>
      <c r="SQJ103" s="9"/>
      <c r="SQK103" s="9"/>
      <c r="SQL103" s="9"/>
      <c r="SQM103" s="9"/>
      <c r="SQN103" s="9"/>
      <c r="SQO103" s="9"/>
      <c r="SQP103" s="9"/>
      <c r="SQQ103" s="9"/>
      <c r="SQR103" s="9"/>
      <c r="SQS103" s="9"/>
      <c r="SQT103" s="9"/>
      <c r="SQU103" s="9"/>
      <c r="SQV103" s="9"/>
      <c r="SQW103" s="9"/>
      <c r="SQX103" s="9"/>
      <c r="SQY103" s="9"/>
      <c r="SQZ103" s="9"/>
      <c r="SRA103" s="9"/>
      <c r="SRB103" s="9"/>
      <c r="SRC103" s="9"/>
      <c r="SRD103" s="9"/>
      <c r="SRE103" s="9"/>
      <c r="SRF103" s="9"/>
      <c r="SRG103" s="9"/>
      <c r="SRH103" s="9"/>
      <c r="SRI103" s="9"/>
      <c r="SRJ103" s="9"/>
      <c r="SRK103" s="9"/>
      <c r="SRL103" s="9"/>
      <c r="SRM103" s="9"/>
      <c r="SRN103" s="9"/>
      <c r="SRO103" s="9"/>
      <c r="SRP103" s="9"/>
      <c r="SRQ103" s="9"/>
      <c r="SRR103" s="9"/>
      <c r="SRS103" s="9"/>
      <c r="SRT103" s="9"/>
      <c r="SRU103" s="9"/>
      <c r="SRV103" s="9"/>
      <c r="SRW103" s="9"/>
      <c r="SRX103" s="9"/>
      <c r="SRY103" s="9"/>
      <c r="SRZ103" s="9"/>
      <c r="SSA103" s="9"/>
      <c r="SSB103" s="9"/>
      <c r="SSC103" s="9"/>
      <c r="SSD103" s="9"/>
      <c r="SSE103" s="9"/>
      <c r="SSF103" s="9"/>
      <c r="SSG103" s="9"/>
      <c r="SSH103" s="9"/>
      <c r="SSI103" s="9"/>
      <c r="SSJ103" s="9"/>
      <c r="SSK103" s="9"/>
      <c r="SSL103" s="9"/>
      <c r="SSM103" s="9"/>
      <c r="SSN103" s="9"/>
      <c r="SSO103" s="9"/>
      <c r="SSP103" s="9"/>
      <c r="SSQ103" s="9"/>
      <c r="SSR103" s="9"/>
      <c r="SSS103" s="9"/>
      <c r="SST103" s="9"/>
      <c r="SSU103" s="9"/>
      <c r="SSV103" s="9"/>
      <c r="SSW103" s="9"/>
      <c r="SSX103" s="9"/>
      <c r="SSY103" s="9"/>
      <c r="SSZ103" s="9"/>
      <c r="STA103" s="9"/>
      <c r="STB103" s="9"/>
      <c r="STC103" s="9"/>
      <c r="STD103" s="9"/>
      <c r="STE103" s="9"/>
      <c r="STF103" s="9"/>
      <c r="STG103" s="9"/>
      <c r="STH103" s="9"/>
      <c r="STI103" s="9"/>
      <c r="STJ103" s="9"/>
      <c r="STK103" s="9"/>
      <c r="STL103" s="9"/>
      <c r="STM103" s="9"/>
      <c r="STN103" s="9"/>
      <c r="STO103" s="9"/>
      <c r="STP103" s="9"/>
      <c r="STQ103" s="9"/>
      <c r="STR103" s="9"/>
      <c r="STS103" s="9"/>
      <c r="STT103" s="9"/>
      <c r="STU103" s="9"/>
      <c r="STV103" s="9"/>
      <c r="STW103" s="9"/>
      <c r="STX103" s="9"/>
      <c r="STY103" s="9"/>
      <c r="STZ103" s="9"/>
      <c r="SUA103" s="9"/>
      <c r="SUB103" s="9"/>
      <c r="SUC103" s="9"/>
      <c r="SUD103" s="9"/>
      <c r="SUE103" s="9"/>
      <c r="SUF103" s="9"/>
      <c r="SUG103" s="9"/>
      <c r="SUH103" s="9"/>
      <c r="SUI103" s="9"/>
      <c r="SUJ103" s="9"/>
      <c r="SUK103" s="9"/>
      <c r="SUL103" s="9"/>
      <c r="SUM103" s="9"/>
      <c r="SUN103" s="9"/>
      <c r="SUO103" s="9"/>
      <c r="SUP103" s="9"/>
      <c r="SUQ103" s="9"/>
      <c r="SUR103" s="9"/>
      <c r="SUS103" s="9"/>
      <c r="SUT103" s="9"/>
      <c r="SUU103" s="9"/>
      <c r="SUV103" s="9"/>
      <c r="SUW103" s="9"/>
      <c r="SUX103" s="9"/>
      <c r="SUY103" s="9"/>
      <c r="SUZ103" s="9"/>
      <c r="SVA103" s="9"/>
      <c r="SVB103" s="9"/>
      <c r="SVC103" s="9"/>
      <c r="SVD103" s="9"/>
      <c r="SVE103" s="9"/>
      <c r="SVF103" s="9"/>
      <c r="SVG103" s="9"/>
      <c r="SVH103" s="9"/>
      <c r="SVI103" s="9"/>
      <c r="SVJ103" s="9"/>
      <c r="SVK103" s="9"/>
      <c r="SVL103" s="9"/>
      <c r="SVM103" s="9"/>
      <c r="SVN103" s="9"/>
      <c r="SVO103" s="9"/>
      <c r="SVP103" s="9"/>
      <c r="SVQ103" s="9"/>
      <c r="SVR103" s="9"/>
      <c r="SVS103" s="9"/>
      <c r="SVT103" s="9"/>
      <c r="SVU103" s="9"/>
      <c r="SVV103" s="9"/>
      <c r="SVW103" s="9"/>
      <c r="SVX103" s="9"/>
      <c r="SVY103" s="9"/>
      <c r="SVZ103" s="9"/>
      <c r="SWA103" s="9"/>
      <c r="SWB103" s="9"/>
      <c r="SWC103" s="9"/>
      <c r="SWD103" s="9"/>
      <c r="SWE103" s="9"/>
      <c r="SWF103" s="9"/>
      <c r="SWG103" s="9"/>
      <c r="SWH103" s="9"/>
      <c r="SWI103" s="9"/>
      <c r="SWJ103" s="9"/>
      <c r="SWK103" s="9"/>
      <c r="SWL103" s="9"/>
      <c r="SWM103" s="9"/>
      <c r="SWN103" s="9"/>
      <c r="SWO103" s="9"/>
      <c r="SWP103" s="9"/>
      <c r="SWQ103" s="9"/>
      <c r="SWR103" s="9"/>
      <c r="SWS103" s="9"/>
      <c r="SWT103" s="9"/>
      <c r="SWU103" s="9"/>
      <c r="SWV103" s="9"/>
      <c r="SWW103" s="9"/>
      <c r="SWX103" s="9"/>
      <c r="SWY103" s="9"/>
      <c r="SWZ103" s="9"/>
      <c r="SXA103" s="9"/>
      <c r="SXB103" s="9"/>
      <c r="SXC103" s="9"/>
      <c r="SXD103" s="9"/>
      <c r="SXE103" s="9"/>
      <c r="SXF103" s="9"/>
      <c r="SXG103" s="9"/>
      <c r="SXH103" s="9"/>
      <c r="SXI103" s="9"/>
      <c r="SXJ103" s="9"/>
      <c r="SXK103" s="9"/>
      <c r="SXL103" s="9"/>
      <c r="SXM103" s="9"/>
      <c r="SXN103" s="9"/>
      <c r="SXO103" s="9"/>
      <c r="SXP103" s="9"/>
      <c r="SXQ103" s="9"/>
      <c r="SXR103" s="9"/>
      <c r="SXS103" s="9"/>
      <c r="SXT103" s="9"/>
      <c r="SXU103" s="9"/>
      <c r="SXV103" s="9"/>
      <c r="SXW103" s="9"/>
      <c r="SXX103" s="9"/>
      <c r="SXY103" s="9"/>
      <c r="SXZ103" s="9"/>
      <c r="SYA103" s="9"/>
      <c r="SYB103" s="9"/>
      <c r="SYC103" s="9"/>
      <c r="SYD103" s="9"/>
      <c r="SYE103" s="9"/>
      <c r="SYF103" s="9"/>
      <c r="SYG103" s="9"/>
      <c r="SYH103" s="9"/>
      <c r="SYI103" s="9"/>
      <c r="SYJ103" s="9"/>
      <c r="SYK103" s="9"/>
      <c r="SYL103" s="9"/>
      <c r="SYM103" s="9"/>
      <c r="SYN103" s="9"/>
      <c r="SYO103" s="9"/>
      <c r="SYP103" s="9"/>
      <c r="SYQ103" s="9"/>
      <c r="SYR103" s="9"/>
      <c r="SYS103" s="9"/>
      <c r="SYT103" s="9"/>
      <c r="SYU103" s="9"/>
      <c r="SYV103" s="9"/>
      <c r="SYW103" s="9"/>
      <c r="SYX103" s="9"/>
      <c r="SYY103" s="9"/>
      <c r="SYZ103" s="9"/>
      <c r="SZA103" s="9"/>
      <c r="SZB103" s="9"/>
      <c r="SZC103" s="9"/>
      <c r="SZD103" s="9"/>
      <c r="SZE103" s="9"/>
      <c r="SZF103" s="9"/>
      <c r="SZG103" s="9"/>
      <c r="SZH103" s="9"/>
      <c r="SZI103" s="9"/>
      <c r="SZJ103" s="9"/>
      <c r="SZK103" s="9"/>
      <c r="SZL103" s="9"/>
      <c r="SZM103" s="9"/>
      <c r="SZN103" s="9"/>
      <c r="SZO103" s="9"/>
      <c r="SZP103" s="9"/>
      <c r="SZQ103" s="9"/>
      <c r="SZR103" s="9"/>
      <c r="SZS103" s="9"/>
      <c r="SZT103" s="9"/>
      <c r="SZU103" s="9"/>
      <c r="SZV103" s="9"/>
      <c r="SZW103" s="9"/>
      <c r="SZX103" s="9"/>
      <c r="SZY103" s="9"/>
      <c r="SZZ103" s="9"/>
      <c r="TAA103" s="9"/>
      <c r="TAB103" s="9"/>
      <c r="TAC103" s="9"/>
      <c r="TAD103" s="9"/>
      <c r="TAE103" s="9"/>
      <c r="TAF103" s="9"/>
      <c r="TAG103" s="9"/>
      <c r="TAH103" s="9"/>
      <c r="TAI103" s="9"/>
      <c r="TAJ103" s="9"/>
      <c r="TAK103" s="9"/>
      <c r="TAL103" s="9"/>
      <c r="TAM103" s="9"/>
      <c r="TAN103" s="9"/>
      <c r="TAO103" s="9"/>
      <c r="TAP103" s="9"/>
      <c r="TAQ103" s="9"/>
      <c r="TAR103" s="9"/>
      <c r="TAS103" s="9"/>
      <c r="TAT103" s="9"/>
      <c r="TAU103" s="9"/>
      <c r="TAV103" s="9"/>
      <c r="TAW103" s="9"/>
      <c r="TAX103" s="9"/>
      <c r="TAY103" s="9"/>
      <c r="TAZ103" s="9"/>
      <c r="TBA103" s="9"/>
      <c r="TBB103" s="9"/>
      <c r="TBC103" s="9"/>
      <c r="TBD103" s="9"/>
      <c r="TBE103" s="9"/>
      <c r="TBF103" s="9"/>
      <c r="TBG103" s="9"/>
      <c r="TBH103" s="9"/>
      <c r="TBI103" s="9"/>
      <c r="TBJ103" s="9"/>
      <c r="TBK103" s="9"/>
      <c r="TBL103" s="9"/>
      <c r="TBM103" s="9"/>
      <c r="TBN103" s="9"/>
      <c r="TBO103" s="9"/>
      <c r="TBP103" s="9"/>
      <c r="TBQ103" s="9"/>
      <c r="TBR103" s="9"/>
      <c r="TBS103" s="9"/>
      <c r="TBT103" s="9"/>
      <c r="TBU103" s="9"/>
      <c r="TBV103" s="9"/>
      <c r="TBW103" s="9"/>
      <c r="TBX103" s="9"/>
      <c r="TBY103" s="9"/>
      <c r="TBZ103" s="9"/>
      <c r="TCA103" s="9"/>
      <c r="TCB103" s="9"/>
      <c r="TCC103" s="9"/>
      <c r="TCD103" s="9"/>
      <c r="TCE103" s="9"/>
      <c r="TCF103" s="9"/>
      <c r="TCG103" s="9"/>
      <c r="TCH103" s="9"/>
      <c r="TCI103" s="9"/>
      <c r="TCJ103" s="9"/>
      <c r="TCK103" s="9"/>
      <c r="TCL103" s="9"/>
      <c r="TCM103" s="9"/>
      <c r="TCN103" s="9"/>
      <c r="TCO103" s="9"/>
      <c r="TCP103" s="9"/>
      <c r="TCQ103" s="9"/>
      <c r="TCR103" s="9"/>
      <c r="TCS103" s="9"/>
      <c r="TCT103" s="9"/>
      <c r="TCU103" s="9"/>
      <c r="TCV103" s="9"/>
      <c r="TCW103" s="9"/>
      <c r="TCX103" s="9"/>
      <c r="TCY103" s="9"/>
      <c r="TCZ103" s="9"/>
      <c r="TDA103" s="9"/>
      <c r="TDB103" s="9"/>
      <c r="TDC103" s="9"/>
      <c r="TDD103" s="9"/>
      <c r="TDE103" s="9"/>
      <c r="TDF103" s="9"/>
      <c r="TDG103" s="9"/>
      <c r="TDH103" s="9"/>
      <c r="TDI103" s="9"/>
      <c r="TDJ103" s="9"/>
      <c r="TDK103" s="9"/>
      <c r="TDL103" s="9"/>
      <c r="TDM103" s="9"/>
      <c r="TDN103" s="9"/>
      <c r="TDO103" s="9"/>
      <c r="TDP103" s="9"/>
      <c r="TDQ103" s="9"/>
      <c r="TDR103" s="9"/>
      <c r="TDS103" s="9"/>
      <c r="TDT103" s="9"/>
      <c r="TDU103" s="9"/>
      <c r="TDV103" s="9"/>
      <c r="TDW103" s="9"/>
      <c r="TDX103" s="9"/>
      <c r="TDY103" s="9"/>
      <c r="TDZ103" s="9"/>
      <c r="TEA103" s="9"/>
      <c r="TEB103" s="9"/>
      <c r="TEC103" s="9"/>
      <c r="TED103" s="9"/>
      <c r="TEE103" s="9"/>
      <c r="TEF103" s="9"/>
      <c r="TEG103" s="9"/>
      <c r="TEH103" s="9"/>
      <c r="TEI103" s="9"/>
      <c r="TEJ103" s="9"/>
      <c r="TEK103" s="9"/>
      <c r="TEL103" s="9"/>
      <c r="TEM103" s="9"/>
      <c r="TEN103" s="9"/>
      <c r="TEO103" s="9"/>
      <c r="TEP103" s="9"/>
      <c r="TEQ103" s="9"/>
      <c r="TER103" s="9"/>
      <c r="TES103" s="9"/>
      <c r="TET103" s="9"/>
      <c r="TEU103" s="9"/>
      <c r="TEV103" s="9"/>
      <c r="TEW103" s="9"/>
      <c r="TEX103" s="9"/>
      <c r="TEY103" s="9"/>
      <c r="TEZ103" s="9"/>
      <c r="TFA103" s="9"/>
      <c r="TFB103" s="9"/>
      <c r="TFC103" s="9"/>
      <c r="TFD103" s="9"/>
      <c r="TFE103" s="9"/>
      <c r="TFF103" s="9"/>
      <c r="TFG103" s="9"/>
      <c r="TFH103" s="9"/>
      <c r="TFI103" s="9"/>
      <c r="TFJ103" s="9"/>
      <c r="TFK103" s="9"/>
      <c r="TFL103" s="9"/>
      <c r="TFM103" s="9"/>
      <c r="TFN103" s="9"/>
      <c r="TFO103" s="9"/>
      <c r="TFP103" s="9"/>
      <c r="TFQ103" s="9"/>
      <c r="TFR103" s="9"/>
      <c r="TFS103" s="9"/>
      <c r="TFT103" s="9"/>
      <c r="TFU103" s="9"/>
      <c r="TFV103" s="9"/>
      <c r="TFW103" s="9"/>
      <c r="TFX103" s="9"/>
      <c r="TFY103" s="9"/>
      <c r="TFZ103" s="9"/>
      <c r="TGA103" s="9"/>
      <c r="TGB103" s="9"/>
      <c r="TGC103" s="9"/>
      <c r="TGD103" s="9"/>
      <c r="TGE103" s="9"/>
      <c r="TGF103" s="9"/>
      <c r="TGG103" s="9"/>
      <c r="TGH103" s="9"/>
      <c r="TGI103" s="9"/>
      <c r="TGJ103" s="9"/>
      <c r="TGK103" s="9"/>
      <c r="TGL103" s="9"/>
      <c r="TGM103" s="9"/>
      <c r="TGN103" s="9"/>
      <c r="TGO103" s="9"/>
      <c r="TGP103" s="9"/>
      <c r="TGQ103" s="9"/>
      <c r="TGR103" s="9"/>
      <c r="TGS103" s="9"/>
      <c r="TGT103" s="9"/>
      <c r="TGU103" s="9"/>
      <c r="TGV103" s="9"/>
      <c r="TGW103" s="9"/>
      <c r="TGX103" s="9"/>
      <c r="TGY103" s="9"/>
      <c r="TGZ103" s="9"/>
      <c r="THA103" s="9"/>
      <c r="THB103" s="9"/>
      <c r="THC103" s="9"/>
      <c r="THD103" s="9"/>
      <c r="THE103" s="9"/>
      <c r="THF103" s="9"/>
      <c r="THG103" s="9"/>
      <c r="THH103" s="9"/>
      <c r="THI103" s="9"/>
      <c r="THJ103" s="9"/>
      <c r="THK103" s="9"/>
      <c r="THL103" s="9"/>
      <c r="THM103" s="9"/>
      <c r="THN103" s="9"/>
      <c r="THO103" s="9"/>
      <c r="THP103" s="9"/>
      <c r="THQ103" s="9"/>
      <c r="THR103" s="9"/>
      <c r="THS103" s="9"/>
      <c r="THT103" s="9"/>
      <c r="THU103" s="9"/>
      <c r="THV103" s="9"/>
      <c r="THW103" s="9"/>
      <c r="THX103" s="9"/>
      <c r="THY103" s="9"/>
      <c r="THZ103" s="9"/>
      <c r="TIA103" s="9"/>
      <c r="TIB103" s="9"/>
      <c r="TIC103" s="9"/>
      <c r="TID103" s="9"/>
      <c r="TIE103" s="9"/>
      <c r="TIF103" s="9"/>
      <c r="TIG103" s="9"/>
      <c r="TIH103" s="9"/>
      <c r="TII103" s="9"/>
      <c r="TIJ103" s="9"/>
      <c r="TIK103" s="9"/>
      <c r="TIL103" s="9"/>
      <c r="TIM103" s="9"/>
      <c r="TIN103" s="9"/>
      <c r="TIO103" s="9"/>
      <c r="TIP103" s="9"/>
      <c r="TIQ103" s="9"/>
      <c r="TIR103" s="9"/>
      <c r="TIS103" s="9"/>
      <c r="TIT103" s="9"/>
      <c r="TIU103" s="9"/>
      <c r="TIV103" s="9"/>
      <c r="TIW103" s="9"/>
      <c r="TIX103" s="9"/>
      <c r="TIY103" s="9"/>
      <c r="TIZ103" s="9"/>
      <c r="TJA103" s="9"/>
      <c r="TJB103" s="9"/>
      <c r="TJC103" s="9"/>
      <c r="TJD103" s="9"/>
      <c r="TJE103" s="9"/>
      <c r="TJF103" s="9"/>
      <c r="TJG103" s="9"/>
      <c r="TJH103" s="9"/>
      <c r="TJI103" s="9"/>
      <c r="TJJ103" s="9"/>
      <c r="TJK103" s="9"/>
      <c r="TJL103" s="9"/>
      <c r="TJM103" s="9"/>
      <c r="TJN103" s="9"/>
      <c r="TJO103" s="9"/>
      <c r="TJP103" s="9"/>
      <c r="TJQ103" s="9"/>
      <c r="TJR103" s="9"/>
      <c r="TJS103" s="9"/>
      <c r="TJT103" s="9"/>
      <c r="TJU103" s="9"/>
      <c r="TJV103" s="9"/>
      <c r="TJW103" s="9"/>
      <c r="TJX103" s="9"/>
      <c r="TJY103" s="9"/>
      <c r="TJZ103" s="9"/>
      <c r="TKA103" s="9"/>
      <c r="TKB103" s="9"/>
      <c r="TKC103" s="9"/>
      <c r="TKD103" s="9"/>
      <c r="TKE103" s="9"/>
      <c r="TKF103" s="9"/>
      <c r="TKG103" s="9"/>
      <c r="TKH103" s="9"/>
      <c r="TKI103" s="9"/>
      <c r="TKJ103" s="9"/>
      <c r="TKK103" s="9"/>
      <c r="TKL103" s="9"/>
      <c r="TKM103" s="9"/>
      <c r="TKN103" s="9"/>
      <c r="TKO103" s="9"/>
      <c r="TKP103" s="9"/>
      <c r="TKQ103" s="9"/>
      <c r="TKR103" s="9"/>
      <c r="TKS103" s="9"/>
      <c r="TKT103" s="9"/>
      <c r="TKU103" s="9"/>
      <c r="TKV103" s="9"/>
      <c r="TKW103" s="9"/>
      <c r="TKX103" s="9"/>
      <c r="TKY103" s="9"/>
      <c r="TKZ103" s="9"/>
      <c r="TLA103" s="9"/>
      <c r="TLB103" s="9"/>
      <c r="TLC103" s="9"/>
      <c r="TLD103" s="9"/>
      <c r="TLE103" s="9"/>
      <c r="TLF103" s="9"/>
      <c r="TLG103" s="9"/>
      <c r="TLH103" s="9"/>
      <c r="TLI103" s="9"/>
      <c r="TLJ103" s="9"/>
      <c r="TLK103" s="9"/>
      <c r="TLL103" s="9"/>
      <c r="TLM103" s="9"/>
      <c r="TLN103" s="9"/>
      <c r="TLO103" s="9"/>
      <c r="TLP103" s="9"/>
      <c r="TLQ103" s="9"/>
      <c r="TLR103" s="9"/>
      <c r="TLS103" s="9"/>
      <c r="TLT103" s="9"/>
      <c r="TLU103" s="9"/>
      <c r="TLV103" s="9"/>
      <c r="TLW103" s="9"/>
      <c r="TLX103" s="9"/>
      <c r="TLY103" s="9"/>
      <c r="TLZ103" s="9"/>
      <c r="TMA103" s="9"/>
      <c r="TMB103" s="9"/>
      <c r="TMC103" s="9"/>
      <c r="TMD103" s="9"/>
      <c r="TME103" s="9"/>
      <c r="TMF103" s="9"/>
      <c r="TMG103" s="9"/>
      <c r="TMH103" s="9"/>
      <c r="TMI103" s="9"/>
      <c r="TMJ103" s="9"/>
      <c r="TMK103" s="9"/>
      <c r="TML103" s="9"/>
      <c r="TMM103" s="9"/>
      <c r="TMN103" s="9"/>
      <c r="TMO103" s="9"/>
      <c r="TMP103" s="9"/>
      <c r="TMQ103" s="9"/>
      <c r="TMR103" s="9"/>
      <c r="TMS103" s="9"/>
      <c r="TMT103" s="9"/>
      <c r="TMU103" s="9"/>
      <c r="TMV103" s="9"/>
      <c r="TMW103" s="9"/>
      <c r="TMX103" s="9"/>
      <c r="TMY103" s="9"/>
      <c r="TMZ103" s="9"/>
      <c r="TNA103" s="9"/>
      <c r="TNB103" s="9"/>
      <c r="TNC103" s="9"/>
      <c r="TND103" s="9"/>
      <c r="TNE103" s="9"/>
      <c r="TNF103" s="9"/>
      <c r="TNG103" s="9"/>
      <c r="TNH103" s="9"/>
      <c r="TNI103" s="9"/>
      <c r="TNJ103" s="9"/>
      <c r="TNK103" s="9"/>
      <c r="TNL103" s="9"/>
      <c r="TNM103" s="9"/>
      <c r="TNN103" s="9"/>
      <c r="TNO103" s="9"/>
      <c r="TNP103" s="9"/>
      <c r="TNQ103" s="9"/>
      <c r="TNR103" s="9"/>
      <c r="TNS103" s="9"/>
      <c r="TNT103" s="9"/>
      <c r="TNU103" s="9"/>
      <c r="TNV103" s="9"/>
      <c r="TNW103" s="9"/>
      <c r="TNX103" s="9"/>
      <c r="TNY103" s="9"/>
      <c r="TNZ103" s="9"/>
      <c r="TOA103" s="9"/>
      <c r="TOB103" s="9"/>
      <c r="TOC103" s="9"/>
      <c r="TOD103" s="9"/>
      <c r="TOE103" s="9"/>
      <c r="TOF103" s="9"/>
      <c r="TOG103" s="9"/>
      <c r="TOH103" s="9"/>
      <c r="TOI103" s="9"/>
      <c r="TOJ103" s="9"/>
      <c r="TOK103" s="9"/>
      <c r="TOL103" s="9"/>
      <c r="TOM103" s="9"/>
      <c r="TON103" s="9"/>
      <c r="TOO103" s="9"/>
      <c r="TOP103" s="9"/>
      <c r="TOQ103" s="9"/>
      <c r="TOR103" s="9"/>
      <c r="TOS103" s="9"/>
      <c r="TOT103" s="9"/>
      <c r="TOU103" s="9"/>
      <c r="TOV103" s="9"/>
      <c r="TOW103" s="9"/>
      <c r="TOX103" s="9"/>
      <c r="TOY103" s="9"/>
      <c r="TOZ103" s="9"/>
      <c r="TPA103" s="9"/>
      <c r="TPB103" s="9"/>
      <c r="TPC103" s="9"/>
      <c r="TPD103" s="9"/>
      <c r="TPE103" s="9"/>
      <c r="TPF103" s="9"/>
      <c r="TPG103" s="9"/>
      <c r="TPH103" s="9"/>
      <c r="TPI103" s="9"/>
      <c r="TPJ103" s="9"/>
      <c r="TPK103" s="9"/>
      <c r="TPL103" s="9"/>
      <c r="TPM103" s="9"/>
      <c r="TPN103" s="9"/>
      <c r="TPO103" s="9"/>
      <c r="TPP103" s="9"/>
      <c r="TPQ103" s="9"/>
      <c r="TPR103" s="9"/>
      <c r="TPS103" s="9"/>
      <c r="TPT103" s="9"/>
      <c r="TPU103" s="9"/>
      <c r="TPV103" s="9"/>
      <c r="TPW103" s="9"/>
      <c r="TPX103" s="9"/>
      <c r="TPY103" s="9"/>
      <c r="TPZ103" s="9"/>
      <c r="TQA103" s="9"/>
      <c r="TQB103" s="9"/>
      <c r="TQC103" s="9"/>
      <c r="TQD103" s="9"/>
      <c r="TQE103" s="9"/>
      <c r="TQF103" s="9"/>
      <c r="TQG103" s="9"/>
      <c r="TQH103" s="9"/>
      <c r="TQI103" s="9"/>
      <c r="TQJ103" s="9"/>
      <c r="TQK103" s="9"/>
      <c r="TQL103" s="9"/>
      <c r="TQM103" s="9"/>
      <c r="TQN103" s="9"/>
      <c r="TQO103" s="9"/>
      <c r="TQP103" s="9"/>
      <c r="TQQ103" s="9"/>
      <c r="TQR103" s="9"/>
      <c r="TQS103" s="9"/>
      <c r="TQT103" s="9"/>
      <c r="TQU103" s="9"/>
      <c r="TQV103" s="9"/>
      <c r="TQW103" s="9"/>
      <c r="TQX103" s="9"/>
      <c r="TQY103" s="9"/>
      <c r="TQZ103" s="9"/>
      <c r="TRA103" s="9"/>
      <c r="TRB103" s="9"/>
      <c r="TRC103" s="9"/>
      <c r="TRD103" s="9"/>
      <c r="TRE103" s="9"/>
      <c r="TRF103" s="9"/>
      <c r="TRG103" s="9"/>
      <c r="TRH103" s="9"/>
      <c r="TRI103" s="9"/>
      <c r="TRJ103" s="9"/>
      <c r="TRK103" s="9"/>
      <c r="TRL103" s="9"/>
      <c r="TRM103" s="9"/>
      <c r="TRN103" s="9"/>
      <c r="TRO103" s="9"/>
      <c r="TRP103" s="9"/>
      <c r="TRQ103" s="9"/>
      <c r="TRR103" s="9"/>
      <c r="TRS103" s="9"/>
      <c r="TRT103" s="9"/>
      <c r="TRU103" s="9"/>
      <c r="TRV103" s="9"/>
      <c r="TRW103" s="9"/>
      <c r="TRX103" s="9"/>
      <c r="TRY103" s="9"/>
      <c r="TRZ103" s="9"/>
      <c r="TSA103" s="9"/>
      <c r="TSB103" s="9"/>
      <c r="TSC103" s="9"/>
      <c r="TSD103" s="9"/>
      <c r="TSE103" s="9"/>
      <c r="TSF103" s="9"/>
      <c r="TSG103" s="9"/>
      <c r="TSH103" s="9"/>
      <c r="TSI103" s="9"/>
      <c r="TSJ103" s="9"/>
      <c r="TSK103" s="9"/>
      <c r="TSL103" s="9"/>
      <c r="TSM103" s="9"/>
      <c r="TSN103" s="9"/>
      <c r="TSO103" s="9"/>
      <c r="TSP103" s="9"/>
      <c r="TSQ103" s="9"/>
      <c r="TSR103" s="9"/>
      <c r="TSS103" s="9"/>
      <c r="TST103" s="9"/>
      <c r="TSU103" s="9"/>
      <c r="TSV103" s="9"/>
      <c r="TSW103" s="9"/>
      <c r="TSX103" s="9"/>
      <c r="TSY103" s="9"/>
      <c r="TSZ103" s="9"/>
      <c r="TTA103" s="9"/>
      <c r="TTB103" s="9"/>
      <c r="TTC103" s="9"/>
      <c r="TTD103" s="9"/>
      <c r="TTE103" s="9"/>
      <c r="TTF103" s="9"/>
      <c r="TTG103" s="9"/>
      <c r="TTH103" s="9"/>
      <c r="TTI103" s="9"/>
      <c r="TTJ103" s="9"/>
      <c r="TTK103" s="9"/>
      <c r="TTL103" s="9"/>
      <c r="TTM103" s="9"/>
      <c r="TTN103" s="9"/>
      <c r="TTO103" s="9"/>
      <c r="TTP103" s="9"/>
      <c r="TTQ103" s="9"/>
      <c r="TTR103" s="9"/>
      <c r="TTS103" s="9"/>
      <c r="TTT103" s="9"/>
      <c r="TTU103" s="9"/>
      <c r="TTV103" s="9"/>
      <c r="TTW103" s="9"/>
      <c r="TTX103" s="9"/>
      <c r="TTY103" s="9"/>
      <c r="TTZ103" s="9"/>
      <c r="TUA103" s="9"/>
      <c r="TUB103" s="9"/>
      <c r="TUC103" s="9"/>
      <c r="TUD103" s="9"/>
      <c r="TUE103" s="9"/>
      <c r="TUF103" s="9"/>
      <c r="TUG103" s="9"/>
      <c r="TUH103" s="9"/>
      <c r="TUI103" s="9"/>
      <c r="TUJ103" s="9"/>
      <c r="TUK103" s="9"/>
      <c r="TUL103" s="9"/>
      <c r="TUM103" s="9"/>
      <c r="TUN103" s="9"/>
      <c r="TUO103" s="9"/>
      <c r="TUP103" s="9"/>
      <c r="TUQ103" s="9"/>
      <c r="TUR103" s="9"/>
      <c r="TUS103" s="9"/>
      <c r="TUT103" s="9"/>
      <c r="TUU103" s="9"/>
      <c r="TUV103" s="9"/>
      <c r="TUW103" s="9"/>
      <c r="TUX103" s="9"/>
      <c r="TUY103" s="9"/>
      <c r="TUZ103" s="9"/>
      <c r="TVA103" s="9"/>
      <c r="TVB103" s="9"/>
      <c r="TVC103" s="9"/>
      <c r="TVD103" s="9"/>
      <c r="TVE103" s="9"/>
      <c r="TVF103" s="9"/>
      <c r="TVG103" s="9"/>
      <c r="TVH103" s="9"/>
      <c r="TVI103" s="9"/>
      <c r="TVJ103" s="9"/>
      <c r="TVK103" s="9"/>
      <c r="TVL103" s="9"/>
      <c r="TVM103" s="9"/>
      <c r="TVN103" s="9"/>
      <c r="TVO103" s="9"/>
      <c r="TVP103" s="9"/>
      <c r="TVQ103" s="9"/>
      <c r="TVR103" s="9"/>
      <c r="TVS103" s="9"/>
      <c r="TVT103" s="9"/>
      <c r="TVU103" s="9"/>
      <c r="TVV103" s="9"/>
      <c r="TVW103" s="9"/>
      <c r="TVX103" s="9"/>
      <c r="TVY103" s="9"/>
      <c r="TVZ103" s="9"/>
      <c r="TWA103" s="9"/>
      <c r="TWB103" s="9"/>
      <c r="TWC103" s="9"/>
      <c r="TWD103" s="9"/>
      <c r="TWE103" s="9"/>
      <c r="TWF103" s="9"/>
      <c r="TWG103" s="9"/>
      <c r="TWH103" s="9"/>
      <c r="TWI103" s="9"/>
      <c r="TWJ103" s="9"/>
      <c r="TWK103" s="9"/>
      <c r="TWL103" s="9"/>
      <c r="TWM103" s="9"/>
      <c r="TWN103" s="9"/>
      <c r="TWO103" s="9"/>
      <c r="TWP103" s="9"/>
      <c r="TWQ103" s="9"/>
      <c r="TWR103" s="9"/>
      <c r="TWS103" s="9"/>
      <c r="TWT103" s="9"/>
      <c r="TWU103" s="9"/>
      <c r="TWV103" s="9"/>
      <c r="TWW103" s="9"/>
      <c r="TWX103" s="9"/>
      <c r="TWY103" s="9"/>
      <c r="TWZ103" s="9"/>
      <c r="TXA103" s="9"/>
      <c r="TXB103" s="9"/>
      <c r="TXC103" s="9"/>
      <c r="TXD103" s="9"/>
      <c r="TXE103" s="9"/>
      <c r="TXF103" s="9"/>
      <c r="TXG103" s="9"/>
      <c r="TXH103" s="9"/>
      <c r="TXI103" s="9"/>
      <c r="TXJ103" s="9"/>
      <c r="TXK103" s="9"/>
      <c r="TXL103" s="9"/>
      <c r="TXM103" s="9"/>
      <c r="TXN103" s="9"/>
      <c r="TXO103" s="9"/>
      <c r="TXP103" s="9"/>
      <c r="TXQ103" s="9"/>
      <c r="TXR103" s="9"/>
      <c r="TXS103" s="9"/>
      <c r="TXT103" s="9"/>
      <c r="TXU103" s="9"/>
      <c r="TXV103" s="9"/>
      <c r="TXW103" s="9"/>
      <c r="TXX103" s="9"/>
      <c r="TXY103" s="9"/>
      <c r="TXZ103" s="9"/>
      <c r="TYA103" s="9"/>
      <c r="TYB103" s="9"/>
      <c r="TYC103" s="9"/>
      <c r="TYD103" s="9"/>
      <c r="TYE103" s="9"/>
      <c r="TYF103" s="9"/>
      <c r="TYG103" s="9"/>
      <c r="TYH103" s="9"/>
      <c r="TYI103" s="9"/>
      <c r="TYJ103" s="9"/>
      <c r="TYK103" s="9"/>
      <c r="TYL103" s="9"/>
      <c r="TYM103" s="9"/>
      <c r="TYN103" s="9"/>
      <c r="TYO103" s="9"/>
      <c r="TYP103" s="9"/>
      <c r="TYQ103" s="9"/>
      <c r="TYR103" s="9"/>
      <c r="TYS103" s="9"/>
      <c r="TYT103" s="9"/>
      <c r="TYU103" s="9"/>
      <c r="TYV103" s="9"/>
      <c r="TYW103" s="9"/>
      <c r="TYX103" s="9"/>
      <c r="TYY103" s="9"/>
      <c r="TYZ103" s="9"/>
      <c r="TZA103" s="9"/>
      <c r="TZB103" s="9"/>
      <c r="TZC103" s="9"/>
      <c r="TZD103" s="9"/>
      <c r="TZE103" s="9"/>
      <c r="TZF103" s="9"/>
      <c r="TZG103" s="9"/>
      <c r="TZH103" s="9"/>
      <c r="TZI103" s="9"/>
      <c r="TZJ103" s="9"/>
      <c r="TZK103" s="9"/>
      <c r="TZL103" s="9"/>
      <c r="TZM103" s="9"/>
      <c r="TZN103" s="9"/>
      <c r="TZO103" s="9"/>
      <c r="TZP103" s="9"/>
      <c r="TZQ103" s="9"/>
      <c r="TZR103" s="9"/>
      <c r="TZS103" s="9"/>
      <c r="TZT103" s="9"/>
      <c r="TZU103" s="9"/>
      <c r="TZV103" s="9"/>
      <c r="TZW103" s="9"/>
      <c r="TZX103" s="9"/>
      <c r="TZY103" s="9"/>
      <c r="TZZ103" s="9"/>
      <c r="UAA103" s="9"/>
      <c r="UAB103" s="9"/>
      <c r="UAC103" s="9"/>
      <c r="UAD103" s="9"/>
      <c r="UAE103" s="9"/>
      <c r="UAF103" s="9"/>
      <c r="UAG103" s="9"/>
      <c r="UAH103" s="9"/>
      <c r="UAI103" s="9"/>
      <c r="UAJ103" s="9"/>
      <c r="UAK103" s="9"/>
      <c r="UAL103" s="9"/>
      <c r="UAM103" s="9"/>
      <c r="UAN103" s="9"/>
      <c r="UAO103" s="9"/>
      <c r="UAP103" s="9"/>
      <c r="UAQ103" s="9"/>
      <c r="UAR103" s="9"/>
      <c r="UAS103" s="9"/>
      <c r="UAT103" s="9"/>
      <c r="UAU103" s="9"/>
      <c r="UAV103" s="9"/>
      <c r="UAW103" s="9"/>
      <c r="UAX103" s="9"/>
      <c r="UAY103" s="9"/>
      <c r="UAZ103" s="9"/>
      <c r="UBA103" s="9"/>
      <c r="UBB103" s="9"/>
      <c r="UBC103" s="9"/>
      <c r="UBD103" s="9"/>
      <c r="UBE103" s="9"/>
      <c r="UBF103" s="9"/>
      <c r="UBG103" s="9"/>
      <c r="UBH103" s="9"/>
      <c r="UBI103" s="9"/>
      <c r="UBJ103" s="9"/>
      <c r="UBK103" s="9"/>
      <c r="UBL103" s="9"/>
      <c r="UBM103" s="9"/>
      <c r="UBN103" s="9"/>
      <c r="UBO103" s="9"/>
      <c r="UBP103" s="9"/>
      <c r="UBQ103" s="9"/>
      <c r="UBR103" s="9"/>
      <c r="UBS103" s="9"/>
      <c r="UBT103" s="9"/>
      <c r="UBU103" s="9"/>
      <c r="UBV103" s="9"/>
      <c r="UBW103" s="9"/>
      <c r="UBX103" s="9"/>
      <c r="UBY103" s="9"/>
      <c r="UBZ103" s="9"/>
      <c r="UCA103" s="9"/>
      <c r="UCB103" s="9"/>
      <c r="UCC103" s="9"/>
      <c r="UCD103" s="9"/>
      <c r="UCE103" s="9"/>
      <c r="UCF103" s="9"/>
      <c r="UCG103" s="9"/>
      <c r="UCH103" s="9"/>
      <c r="UCI103" s="9"/>
      <c r="UCJ103" s="9"/>
      <c r="UCK103" s="9"/>
      <c r="UCL103" s="9"/>
      <c r="UCM103" s="9"/>
      <c r="UCN103" s="9"/>
      <c r="UCO103" s="9"/>
      <c r="UCP103" s="9"/>
      <c r="UCQ103" s="9"/>
      <c r="UCR103" s="9"/>
      <c r="UCS103" s="9"/>
      <c r="UCT103" s="9"/>
      <c r="UCU103" s="9"/>
      <c r="UCV103" s="9"/>
      <c r="UCW103" s="9"/>
      <c r="UCX103" s="9"/>
      <c r="UCY103" s="9"/>
      <c r="UCZ103" s="9"/>
      <c r="UDA103" s="9"/>
      <c r="UDB103" s="9"/>
      <c r="UDC103" s="9"/>
      <c r="UDD103" s="9"/>
      <c r="UDE103" s="9"/>
      <c r="UDF103" s="9"/>
      <c r="UDG103" s="9"/>
      <c r="UDH103" s="9"/>
      <c r="UDI103" s="9"/>
      <c r="UDJ103" s="9"/>
      <c r="UDK103" s="9"/>
      <c r="UDL103" s="9"/>
      <c r="UDM103" s="9"/>
      <c r="UDN103" s="9"/>
      <c r="UDO103" s="9"/>
      <c r="UDP103" s="9"/>
      <c r="UDQ103" s="9"/>
      <c r="UDR103" s="9"/>
      <c r="UDS103" s="9"/>
      <c r="UDT103" s="9"/>
      <c r="UDU103" s="9"/>
      <c r="UDV103" s="9"/>
      <c r="UDW103" s="9"/>
      <c r="UDX103" s="9"/>
      <c r="UDY103" s="9"/>
      <c r="UDZ103" s="9"/>
      <c r="UEA103" s="9"/>
      <c r="UEB103" s="9"/>
      <c r="UEC103" s="9"/>
      <c r="UED103" s="9"/>
      <c r="UEE103" s="9"/>
      <c r="UEF103" s="9"/>
      <c r="UEG103" s="9"/>
      <c r="UEH103" s="9"/>
      <c r="UEI103" s="9"/>
      <c r="UEJ103" s="9"/>
      <c r="UEK103" s="9"/>
      <c r="UEL103" s="9"/>
      <c r="UEM103" s="9"/>
      <c r="UEN103" s="9"/>
      <c r="UEO103" s="9"/>
      <c r="UEP103" s="9"/>
      <c r="UEQ103" s="9"/>
      <c r="UER103" s="9"/>
      <c r="UES103" s="9"/>
      <c r="UET103" s="9"/>
      <c r="UEU103" s="9"/>
      <c r="UEV103" s="9"/>
      <c r="UEW103" s="9"/>
      <c r="UEX103" s="9"/>
      <c r="UEY103" s="9"/>
      <c r="UEZ103" s="9"/>
      <c r="UFA103" s="9"/>
      <c r="UFB103" s="9"/>
      <c r="UFC103" s="9"/>
      <c r="UFD103" s="9"/>
      <c r="UFE103" s="9"/>
      <c r="UFF103" s="9"/>
      <c r="UFG103" s="9"/>
      <c r="UFH103" s="9"/>
      <c r="UFI103" s="9"/>
      <c r="UFJ103" s="9"/>
      <c r="UFK103" s="9"/>
      <c r="UFL103" s="9"/>
      <c r="UFM103" s="9"/>
      <c r="UFN103" s="9"/>
      <c r="UFO103" s="9"/>
      <c r="UFP103" s="9"/>
      <c r="UFQ103" s="9"/>
      <c r="UFR103" s="9"/>
      <c r="UFS103" s="9"/>
      <c r="UFT103" s="9"/>
      <c r="UFU103" s="9"/>
      <c r="UFV103" s="9"/>
      <c r="UFW103" s="9"/>
      <c r="UFX103" s="9"/>
      <c r="UFY103" s="9"/>
      <c r="UFZ103" s="9"/>
      <c r="UGA103" s="9"/>
      <c r="UGB103" s="9"/>
      <c r="UGC103" s="9"/>
      <c r="UGD103" s="9"/>
      <c r="UGE103" s="9"/>
      <c r="UGF103" s="9"/>
      <c r="UGG103" s="9"/>
      <c r="UGH103" s="9"/>
      <c r="UGI103" s="9"/>
      <c r="UGJ103" s="9"/>
      <c r="UGK103" s="9"/>
      <c r="UGL103" s="9"/>
      <c r="UGM103" s="9"/>
      <c r="UGN103" s="9"/>
      <c r="UGO103" s="9"/>
      <c r="UGP103" s="9"/>
      <c r="UGQ103" s="9"/>
      <c r="UGR103" s="9"/>
      <c r="UGS103" s="9"/>
      <c r="UGT103" s="9"/>
      <c r="UGU103" s="9"/>
      <c r="UGV103" s="9"/>
      <c r="UGW103" s="9"/>
      <c r="UGX103" s="9"/>
      <c r="UGY103" s="9"/>
      <c r="UGZ103" s="9"/>
      <c r="UHA103" s="9"/>
      <c r="UHB103" s="9"/>
      <c r="UHC103" s="9"/>
      <c r="UHD103" s="9"/>
      <c r="UHE103" s="9"/>
      <c r="UHF103" s="9"/>
      <c r="UHG103" s="9"/>
      <c r="UHH103" s="9"/>
      <c r="UHI103" s="9"/>
      <c r="UHJ103" s="9"/>
      <c r="UHK103" s="9"/>
      <c r="UHL103" s="9"/>
      <c r="UHM103" s="9"/>
      <c r="UHN103" s="9"/>
      <c r="UHO103" s="9"/>
      <c r="UHP103" s="9"/>
      <c r="UHQ103" s="9"/>
      <c r="UHR103" s="9"/>
      <c r="UHS103" s="9"/>
      <c r="UHT103" s="9"/>
      <c r="UHU103" s="9"/>
      <c r="UHV103" s="9"/>
      <c r="UHW103" s="9"/>
      <c r="UHX103" s="9"/>
      <c r="UHY103" s="9"/>
      <c r="UHZ103" s="9"/>
      <c r="UIA103" s="9"/>
      <c r="UIB103" s="9"/>
      <c r="UIC103" s="9"/>
      <c r="UID103" s="9"/>
      <c r="UIE103" s="9"/>
      <c r="UIF103" s="9"/>
      <c r="UIG103" s="9"/>
      <c r="UIH103" s="9"/>
      <c r="UII103" s="9"/>
      <c r="UIJ103" s="9"/>
      <c r="UIK103" s="9"/>
      <c r="UIL103" s="9"/>
      <c r="UIM103" s="9"/>
      <c r="UIN103" s="9"/>
      <c r="UIO103" s="9"/>
      <c r="UIP103" s="9"/>
      <c r="UIQ103" s="9"/>
      <c r="UIR103" s="9"/>
      <c r="UIS103" s="9"/>
      <c r="UIT103" s="9"/>
      <c r="UIU103" s="9"/>
      <c r="UIV103" s="9"/>
      <c r="UIW103" s="9"/>
      <c r="UIX103" s="9"/>
      <c r="UIY103" s="9"/>
      <c r="UIZ103" s="9"/>
      <c r="UJA103" s="9"/>
      <c r="UJB103" s="9"/>
      <c r="UJC103" s="9"/>
      <c r="UJD103" s="9"/>
      <c r="UJE103" s="9"/>
      <c r="UJF103" s="9"/>
      <c r="UJG103" s="9"/>
      <c r="UJH103" s="9"/>
      <c r="UJI103" s="9"/>
      <c r="UJJ103" s="9"/>
      <c r="UJK103" s="9"/>
      <c r="UJL103" s="9"/>
      <c r="UJM103" s="9"/>
      <c r="UJN103" s="9"/>
      <c r="UJO103" s="9"/>
      <c r="UJP103" s="9"/>
      <c r="UJQ103" s="9"/>
      <c r="UJR103" s="9"/>
      <c r="UJS103" s="9"/>
      <c r="UJT103" s="9"/>
      <c r="UJU103" s="9"/>
      <c r="UJV103" s="9"/>
      <c r="UJW103" s="9"/>
      <c r="UJX103" s="9"/>
      <c r="UJY103" s="9"/>
      <c r="UJZ103" s="9"/>
      <c r="UKA103" s="9"/>
      <c r="UKB103" s="9"/>
      <c r="UKC103" s="9"/>
      <c r="UKD103" s="9"/>
      <c r="UKE103" s="9"/>
      <c r="UKF103" s="9"/>
      <c r="UKG103" s="9"/>
      <c r="UKH103" s="9"/>
      <c r="UKI103" s="9"/>
      <c r="UKJ103" s="9"/>
      <c r="UKK103" s="9"/>
      <c r="UKL103" s="9"/>
      <c r="UKM103" s="9"/>
      <c r="UKN103" s="9"/>
      <c r="UKO103" s="9"/>
      <c r="UKP103" s="9"/>
      <c r="UKQ103" s="9"/>
      <c r="UKR103" s="9"/>
      <c r="UKS103" s="9"/>
      <c r="UKT103" s="9"/>
      <c r="UKU103" s="9"/>
      <c r="UKV103" s="9"/>
      <c r="UKW103" s="9"/>
      <c r="UKX103" s="9"/>
      <c r="UKY103" s="9"/>
      <c r="UKZ103" s="9"/>
      <c r="ULA103" s="9"/>
      <c r="ULB103" s="9"/>
      <c r="ULC103" s="9"/>
      <c r="ULD103" s="9"/>
      <c r="ULE103" s="9"/>
      <c r="ULF103" s="9"/>
      <c r="ULG103" s="9"/>
      <c r="ULH103" s="9"/>
      <c r="ULI103" s="9"/>
      <c r="ULJ103" s="9"/>
      <c r="ULK103" s="9"/>
      <c r="ULL103" s="9"/>
      <c r="ULM103" s="9"/>
      <c r="ULN103" s="9"/>
      <c r="ULO103" s="9"/>
      <c r="ULP103" s="9"/>
      <c r="ULQ103" s="9"/>
      <c r="ULR103" s="9"/>
      <c r="ULS103" s="9"/>
      <c r="ULT103" s="9"/>
      <c r="ULU103" s="9"/>
      <c r="ULV103" s="9"/>
      <c r="ULW103" s="9"/>
      <c r="ULX103" s="9"/>
      <c r="ULY103" s="9"/>
      <c r="ULZ103" s="9"/>
      <c r="UMA103" s="9"/>
      <c r="UMB103" s="9"/>
      <c r="UMC103" s="9"/>
      <c r="UMD103" s="9"/>
      <c r="UME103" s="9"/>
      <c r="UMF103" s="9"/>
      <c r="UMG103" s="9"/>
      <c r="UMH103" s="9"/>
      <c r="UMI103" s="9"/>
      <c r="UMJ103" s="9"/>
      <c r="UMK103" s="9"/>
      <c r="UML103" s="9"/>
      <c r="UMM103" s="9"/>
      <c r="UMN103" s="9"/>
      <c r="UMO103" s="9"/>
      <c r="UMP103" s="9"/>
      <c r="UMQ103" s="9"/>
      <c r="UMR103" s="9"/>
      <c r="UMS103" s="9"/>
      <c r="UMT103" s="9"/>
      <c r="UMU103" s="9"/>
      <c r="UMV103" s="9"/>
      <c r="UMW103" s="9"/>
      <c r="UMX103" s="9"/>
      <c r="UMY103" s="9"/>
      <c r="UMZ103" s="9"/>
      <c r="UNA103" s="9"/>
      <c r="UNB103" s="9"/>
      <c r="UNC103" s="9"/>
      <c r="UND103" s="9"/>
      <c r="UNE103" s="9"/>
      <c r="UNF103" s="9"/>
      <c r="UNG103" s="9"/>
      <c r="UNH103" s="9"/>
      <c r="UNI103" s="9"/>
      <c r="UNJ103" s="9"/>
      <c r="UNK103" s="9"/>
      <c r="UNL103" s="9"/>
      <c r="UNM103" s="9"/>
      <c r="UNN103" s="9"/>
      <c r="UNO103" s="9"/>
      <c r="UNP103" s="9"/>
      <c r="UNQ103" s="9"/>
      <c r="UNR103" s="9"/>
      <c r="UNS103" s="9"/>
      <c r="UNT103" s="9"/>
      <c r="UNU103" s="9"/>
      <c r="UNV103" s="9"/>
      <c r="UNW103" s="9"/>
      <c r="UNX103" s="9"/>
      <c r="UNY103" s="9"/>
      <c r="UNZ103" s="9"/>
      <c r="UOA103" s="9"/>
      <c r="UOB103" s="9"/>
      <c r="UOC103" s="9"/>
      <c r="UOD103" s="9"/>
      <c r="UOE103" s="9"/>
      <c r="UOF103" s="9"/>
      <c r="UOG103" s="9"/>
      <c r="UOH103" s="9"/>
      <c r="UOI103" s="9"/>
      <c r="UOJ103" s="9"/>
      <c r="UOK103" s="9"/>
      <c r="UOL103" s="9"/>
      <c r="UOM103" s="9"/>
      <c r="UON103" s="9"/>
      <c r="UOO103" s="9"/>
      <c r="UOP103" s="9"/>
      <c r="UOQ103" s="9"/>
      <c r="UOR103" s="9"/>
      <c r="UOS103" s="9"/>
      <c r="UOT103" s="9"/>
      <c r="UOU103" s="9"/>
      <c r="UOV103" s="9"/>
      <c r="UOW103" s="9"/>
      <c r="UOX103" s="9"/>
      <c r="UOY103" s="9"/>
      <c r="UOZ103" s="9"/>
      <c r="UPA103" s="9"/>
      <c r="UPB103" s="9"/>
      <c r="UPC103" s="9"/>
      <c r="UPD103" s="9"/>
      <c r="UPE103" s="9"/>
      <c r="UPF103" s="9"/>
      <c r="UPG103" s="9"/>
      <c r="UPH103" s="9"/>
      <c r="UPI103" s="9"/>
      <c r="UPJ103" s="9"/>
      <c r="UPK103" s="9"/>
      <c r="UPL103" s="9"/>
      <c r="UPM103" s="9"/>
      <c r="UPN103" s="9"/>
      <c r="UPO103" s="9"/>
      <c r="UPP103" s="9"/>
      <c r="UPQ103" s="9"/>
      <c r="UPR103" s="9"/>
      <c r="UPS103" s="9"/>
      <c r="UPT103" s="9"/>
      <c r="UPU103" s="9"/>
      <c r="UPV103" s="9"/>
      <c r="UPW103" s="9"/>
      <c r="UPX103" s="9"/>
      <c r="UPY103" s="9"/>
      <c r="UPZ103" s="9"/>
      <c r="UQA103" s="9"/>
      <c r="UQB103" s="9"/>
      <c r="UQC103" s="9"/>
      <c r="UQD103" s="9"/>
      <c r="UQE103" s="9"/>
      <c r="UQF103" s="9"/>
      <c r="UQG103" s="9"/>
      <c r="UQH103" s="9"/>
      <c r="UQI103" s="9"/>
      <c r="UQJ103" s="9"/>
      <c r="UQK103" s="9"/>
      <c r="UQL103" s="9"/>
      <c r="UQM103" s="9"/>
      <c r="UQN103" s="9"/>
      <c r="UQO103" s="9"/>
      <c r="UQP103" s="9"/>
      <c r="UQQ103" s="9"/>
      <c r="UQR103" s="9"/>
      <c r="UQS103" s="9"/>
      <c r="UQT103" s="9"/>
      <c r="UQU103" s="9"/>
      <c r="UQV103" s="9"/>
      <c r="UQW103" s="9"/>
      <c r="UQX103" s="9"/>
      <c r="UQY103" s="9"/>
      <c r="UQZ103" s="9"/>
      <c r="URA103" s="9"/>
      <c r="URB103" s="9"/>
      <c r="URC103" s="9"/>
      <c r="URD103" s="9"/>
      <c r="URE103" s="9"/>
      <c r="URF103" s="9"/>
      <c r="URG103" s="9"/>
      <c r="URH103" s="9"/>
      <c r="URI103" s="9"/>
      <c r="URJ103" s="9"/>
      <c r="URK103" s="9"/>
      <c r="URL103" s="9"/>
      <c r="URM103" s="9"/>
      <c r="URN103" s="9"/>
      <c r="URO103" s="9"/>
      <c r="URP103" s="9"/>
      <c r="URQ103" s="9"/>
      <c r="URR103" s="9"/>
      <c r="URS103" s="9"/>
      <c r="URT103" s="9"/>
      <c r="URU103" s="9"/>
      <c r="URV103" s="9"/>
      <c r="URW103" s="9"/>
      <c r="URX103" s="9"/>
      <c r="URY103" s="9"/>
      <c r="URZ103" s="9"/>
      <c r="USA103" s="9"/>
      <c r="USB103" s="9"/>
      <c r="USC103" s="9"/>
      <c r="USD103" s="9"/>
      <c r="USE103" s="9"/>
      <c r="USF103" s="9"/>
      <c r="USG103" s="9"/>
      <c r="USH103" s="9"/>
      <c r="USI103" s="9"/>
      <c r="USJ103" s="9"/>
      <c r="USK103" s="9"/>
      <c r="USL103" s="9"/>
      <c r="USM103" s="9"/>
      <c r="USN103" s="9"/>
      <c r="USO103" s="9"/>
      <c r="USP103" s="9"/>
      <c r="USQ103" s="9"/>
      <c r="USR103" s="9"/>
      <c r="USS103" s="9"/>
      <c r="UST103" s="9"/>
      <c r="USU103" s="9"/>
      <c r="USV103" s="9"/>
      <c r="USW103" s="9"/>
      <c r="USX103" s="9"/>
      <c r="USY103" s="9"/>
      <c r="USZ103" s="9"/>
      <c r="UTA103" s="9"/>
      <c r="UTB103" s="9"/>
      <c r="UTC103" s="9"/>
      <c r="UTD103" s="9"/>
      <c r="UTE103" s="9"/>
      <c r="UTF103" s="9"/>
      <c r="UTG103" s="9"/>
      <c r="UTH103" s="9"/>
      <c r="UTI103" s="9"/>
      <c r="UTJ103" s="9"/>
      <c r="UTK103" s="9"/>
      <c r="UTL103" s="9"/>
      <c r="UTM103" s="9"/>
      <c r="UTN103" s="9"/>
      <c r="UTO103" s="9"/>
      <c r="UTP103" s="9"/>
      <c r="UTQ103" s="9"/>
      <c r="UTR103" s="9"/>
      <c r="UTS103" s="9"/>
      <c r="UTT103" s="9"/>
      <c r="UTU103" s="9"/>
      <c r="UTV103" s="9"/>
      <c r="UTW103" s="9"/>
      <c r="UTX103" s="9"/>
      <c r="UTY103" s="9"/>
      <c r="UTZ103" s="9"/>
      <c r="UUA103" s="9"/>
      <c r="UUB103" s="9"/>
      <c r="UUC103" s="9"/>
      <c r="UUD103" s="9"/>
      <c r="UUE103" s="9"/>
      <c r="UUF103" s="9"/>
      <c r="UUG103" s="9"/>
      <c r="UUH103" s="9"/>
      <c r="UUI103" s="9"/>
      <c r="UUJ103" s="9"/>
      <c r="UUK103" s="9"/>
      <c r="UUL103" s="9"/>
      <c r="UUM103" s="9"/>
      <c r="UUN103" s="9"/>
      <c r="UUO103" s="9"/>
      <c r="UUP103" s="9"/>
      <c r="UUQ103" s="9"/>
      <c r="UUR103" s="9"/>
      <c r="UUS103" s="9"/>
      <c r="UUT103" s="9"/>
      <c r="UUU103" s="9"/>
      <c r="UUV103" s="9"/>
      <c r="UUW103" s="9"/>
      <c r="UUX103" s="9"/>
      <c r="UUY103" s="9"/>
      <c r="UUZ103" s="9"/>
      <c r="UVA103" s="9"/>
      <c r="UVB103" s="9"/>
      <c r="UVC103" s="9"/>
      <c r="UVD103" s="9"/>
      <c r="UVE103" s="9"/>
      <c r="UVF103" s="9"/>
      <c r="UVG103" s="9"/>
      <c r="UVH103" s="9"/>
      <c r="UVI103" s="9"/>
      <c r="UVJ103" s="9"/>
      <c r="UVK103" s="9"/>
      <c r="UVL103" s="9"/>
      <c r="UVM103" s="9"/>
      <c r="UVN103" s="9"/>
      <c r="UVO103" s="9"/>
      <c r="UVP103" s="9"/>
      <c r="UVQ103" s="9"/>
      <c r="UVR103" s="9"/>
      <c r="UVS103" s="9"/>
      <c r="UVT103" s="9"/>
      <c r="UVU103" s="9"/>
      <c r="UVV103" s="9"/>
      <c r="UVW103" s="9"/>
      <c r="UVX103" s="9"/>
      <c r="UVY103" s="9"/>
      <c r="UVZ103" s="9"/>
      <c r="UWA103" s="9"/>
      <c r="UWB103" s="9"/>
      <c r="UWC103" s="9"/>
      <c r="UWD103" s="9"/>
      <c r="UWE103" s="9"/>
      <c r="UWF103" s="9"/>
      <c r="UWG103" s="9"/>
      <c r="UWH103" s="9"/>
      <c r="UWI103" s="9"/>
      <c r="UWJ103" s="9"/>
      <c r="UWK103" s="9"/>
      <c r="UWL103" s="9"/>
      <c r="UWM103" s="9"/>
      <c r="UWN103" s="9"/>
      <c r="UWO103" s="9"/>
      <c r="UWP103" s="9"/>
      <c r="UWQ103" s="9"/>
      <c r="UWR103" s="9"/>
      <c r="UWS103" s="9"/>
      <c r="UWT103" s="9"/>
      <c r="UWU103" s="9"/>
      <c r="UWV103" s="9"/>
      <c r="UWW103" s="9"/>
      <c r="UWX103" s="9"/>
      <c r="UWY103" s="9"/>
      <c r="UWZ103" s="9"/>
      <c r="UXA103" s="9"/>
      <c r="UXB103" s="9"/>
      <c r="UXC103" s="9"/>
      <c r="UXD103" s="9"/>
      <c r="UXE103" s="9"/>
      <c r="UXF103" s="9"/>
      <c r="UXG103" s="9"/>
      <c r="UXH103" s="9"/>
      <c r="UXI103" s="9"/>
      <c r="UXJ103" s="9"/>
      <c r="UXK103" s="9"/>
      <c r="UXL103" s="9"/>
      <c r="UXM103" s="9"/>
      <c r="UXN103" s="9"/>
      <c r="UXO103" s="9"/>
      <c r="UXP103" s="9"/>
      <c r="UXQ103" s="9"/>
      <c r="UXR103" s="9"/>
      <c r="UXS103" s="9"/>
      <c r="UXT103" s="9"/>
      <c r="UXU103" s="9"/>
      <c r="UXV103" s="9"/>
      <c r="UXW103" s="9"/>
      <c r="UXX103" s="9"/>
      <c r="UXY103" s="9"/>
      <c r="UXZ103" s="9"/>
      <c r="UYA103" s="9"/>
      <c r="UYB103" s="9"/>
      <c r="UYC103" s="9"/>
      <c r="UYD103" s="9"/>
      <c r="UYE103" s="9"/>
      <c r="UYF103" s="9"/>
      <c r="UYG103" s="9"/>
      <c r="UYH103" s="9"/>
      <c r="UYI103" s="9"/>
      <c r="UYJ103" s="9"/>
      <c r="UYK103" s="9"/>
      <c r="UYL103" s="9"/>
      <c r="UYM103" s="9"/>
      <c r="UYN103" s="9"/>
      <c r="UYO103" s="9"/>
      <c r="UYP103" s="9"/>
      <c r="UYQ103" s="9"/>
      <c r="UYR103" s="9"/>
      <c r="UYS103" s="9"/>
      <c r="UYT103" s="9"/>
      <c r="UYU103" s="9"/>
      <c r="UYV103" s="9"/>
      <c r="UYW103" s="9"/>
      <c r="UYX103" s="9"/>
      <c r="UYY103" s="9"/>
      <c r="UYZ103" s="9"/>
      <c r="UZA103" s="9"/>
      <c r="UZB103" s="9"/>
      <c r="UZC103" s="9"/>
      <c r="UZD103" s="9"/>
      <c r="UZE103" s="9"/>
      <c r="UZF103" s="9"/>
      <c r="UZG103" s="9"/>
      <c r="UZH103" s="9"/>
      <c r="UZI103" s="9"/>
      <c r="UZJ103" s="9"/>
      <c r="UZK103" s="9"/>
      <c r="UZL103" s="9"/>
      <c r="UZM103" s="9"/>
      <c r="UZN103" s="9"/>
      <c r="UZO103" s="9"/>
      <c r="UZP103" s="9"/>
      <c r="UZQ103" s="9"/>
      <c r="UZR103" s="9"/>
      <c r="UZS103" s="9"/>
      <c r="UZT103" s="9"/>
      <c r="UZU103" s="9"/>
      <c r="UZV103" s="9"/>
      <c r="UZW103" s="9"/>
      <c r="UZX103" s="9"/>
      <c r="UZY103" s="9"/>
      <c r="UZZ103" s="9"/>
      <c r="VAA103" s="9"/>
      <c r="VAB103" s="9"/>
      <c r="VAC103" s="9"/>
      <c r="VAD103" s="9"/>
      <c r="VAE103" s="9"/>
      <c r="VAF103" s="9"/>
      <c r="VAG103" s="9"/>
      <c r="VAH103" s="9"/>
      <c r="VAI103" s="9"/>
      <c r="VAJ103" s="9"/>
      <c r="VAK103" s="9"/>
      <c r="VAL103" s="9"/>
      <c r="VAM103" s="9"/>
      <c r="VAN103" s="9"/>
      <c r="VAO103" s="9"/>
      <c r="VAP103" s="9"/>
      <c r="VAQ103" s="9"/>
      <c r="VAR103" s="9"/>
      <c r="VAS103" s="9"/>
      <c r="VAT103" s="9"/>
      <c r="VAU103" s="9"/>
      <c r="VAV103" s="9"/>
      <c r="VAW103" s="9"/>
      <c r="VAX103" s="9"/>
      <c r="VAY103" s="9"/>
      <c r="VAZ103" s="9"/>
      <c r="VBA103" s="9"/>
      <c r="VBB103" s="9"/>
      <c r="VBC103" s="9"/>
      <c r="VBD103" s="9"/>
      <c r="VBE103" s="9"/>
      <c r="VBF103" s="9"/>
      <c r="VBG103" s="9"/>
      <c r="VBH103" s="9"/>
      <c r="VBI103" s="9"/>
      <c r="VBJ103" s="9"/>
      <c r="VBK103" s="9"/>
      <c r="VBL103" s="9"/>
      <c r="VBM103" s="9"/>
      <c r="VBN103" s="9"/>
      <c r="VBO103" s="9"/>
      <c r="VBP103" s="9"/>
      <c r="VBQ103" s="9"/>
      <c r="VBR103" s="9"/>
      <c r="VBS103" s="9"/>
      <c r="VBT103" s="9"/>
      <c r="VBU103" s="9"/>
      <c r="VBV103" s="9"/>
      <c r="VBW103" s="9"/>
      <c r="VBX103" s="9"/>
      <c r="VBY103" s="9"/>
      <c r="VBZ103" s="9"/>
      <c r="VCA103" s="9"/>
      <c r="VCB103" s="9"/>
      <c r="VCC103" s="9"/>
      <c r="VCD103" s="9"/>
      <c r="VCE103" s="9"/>
      <c r="VCF103" s="9"/>
      <c r="VCG103" s="9"/>
      <c r="VCH103" s="9"/>
      <c r="VCI103" s="9"/>
      <c r="VCJ103" s="9"/>
      <c r="VCK103" s="9"/>
      <c r="VCL103" s="9"/>
      <c r="VCM103" s="9"/>
      <c r="VCN103" s="9"/>
      <c r="VCO103" s="9"/>
      <c r="VCP103" s="9"/>
      <c r="VCQ103" s="9"/>
      <c r="VCR103" s="9"/>
      <c r="VCS103" s="9"/>
      <c r="VCT103" s="9"/>
      <c r="VCU103" s="9"/>
      <c r="VCV103" s="9"/>
      <c r="VCW103" s="9"/>
      <c r="VCX103" s="9"/>
      <c r="VCY103" s="9"/>
      <c r="VCZ103" s="9"/>
      <c r="VDA103" s="9"/>
      <c r="VDB103" s="9"/>
      <c r="VDC103" s="9"/>
      <c r="VDD103" s="9"/>
      <c r="VDE103" s="9"/>
      <c r="VDF103" s="9"/>
      <c r="VDG103" s="9"/>
      <c r="VDH103" s="9"/>
      <c r="VDI103" s="9"/>
      <c r="VDJ103" s="9"/>
      <c r="VDK103" s="9"/>
      <c r="VDL103" s="9"/>
      <c r="VDM103" s="9"/>
      <c r="VDN103" s="9"/>
      <c r="VDO103" s="9"/>
      <c r="VDP103" s="9"/>
      <c r="VDQ103" s="9"/>
      <c r="VDR103" s="9"/>
      <c r="VDS103" s="9"/>
      <c r="VDT103" s="9"/>
      <c r="VDU103" s="9"/>
      <c r="VDV103" s="9"/>
      <c r="VDW103" s="9"/>
      <c r="VDX103" s="9"/>
      <c r="VDY103" s="9"/>
      <c r="VDZ103" s="9"/>
      <c r="VEA103" s="9"/>
      <c r="VEB103" s="9"/>
      <c r="VEC103" s="9"/>
      <c r="VED103" s="9"/>
      <c r="VEE103" s="9"/>
      <c r="VEF103" s="9"/>
      <c r="VEG103" s="9"/>
      <c r="VEH103" s="9"/>
      <c r="VEI103" s="9"/>
      <c r="VEJ103" s="9"/>
      <c r="VEK103" s="9"/>
      <c r="VEL103" s="9"/>
      <c r="VEM103" s="9"/>
      <c r="VEN103" s="9"/>
      <c r="VEO103" s="9"/>
      <c r="VEP103" s="9"/>
      <c r="VEQ103" s="9"/>
      <c r="VER103" s="9"/>
      <c r="VES103" s="9"/>
      <c r="VET103" s="9"/>
      <c r="VEU103" s="9"/>
      <c r="VEV103" s="9"/>
      <c r="VEW103" s="9"/>
      <c r="VEX103" s="9"/>
      <c r="VEY103" s="9"/>
      <c r="VEZ103" s="9"/>
      <c r="VFA103" s="9"/>
      <c r="VFB103" s="9"/>
      <c r="VFC103" s="9"/>
      <c r="VFD103" s="9"/>
      <c r="VFE103" s="9"/>
      <c r="VFF103" s="9"/>
      <c r="VFG103" s="9"/>
      <c r="VFH103" s="9"/>
      <c r="VFI103" s="9"/>
      <c r="VFJ103" s="9"/>
      <c r="VFK103" s="9"/>
      <c r="VFL103" s="9"/>
      <c r="VFM103" s="9"/>
      <c r="VFN103" s="9"/>
      <c r="VFO103" s="9"/>
      <c r="VFP103" s="9"/>
      <c r="VFQ103" s="9"/>
      <c r="VFR103" s="9"/>
      <c r="VFS103" s="9"/>
      <c r="VFT103" s="9"/>
      <c r="VFU103" s="9"/>
      <c r="VFV103" s="9"/>
      <c r="VFW103" s="9"/>
      <c r="VFX103" s="9"/>
      <c r="VFY103" s="9"/>
      <c r="VFZ103" s="9"/>
      <c r="VGA103" s="9"/>
      <c r="VGB103" s="9"/>
      <c r="VGC103" s="9"/>
      <c r="VGD103" s="9"/>
      <c r="VGE103" s="9"/>
      <c r="VGF103" s="9"/>
      <c r="VGG103" s="9"/>
      <c r="VGH103" s="9"/>
      <c r="VGI103" s="9"/>
      <c r="VGJ103" s="9"/>
      <c r="VGK103" s="9"/>
      <c r="VGL103" s="9"/>
      <c r="VGM103" s="9"/>
      <c r="VGN103" s="9"/>
      <c r="VGO103" s="9"/>
      <c r="VGP103" s="9"/>
      <c r="VGQ103" s="9"/>
      <c r="VGR103" s="9"/>
      <c r="VGS103" s="9"/>
      <c r="VGT103" s="9"/>
      <c r="VGU103" s="9"/>
      <c r="VGV103" s="9"/>
      <c r="VGW103" s="9"/>
      <c r="VGX103" s="9"/>
      <c r="VGY103" s="9"/>
      <c r="VGZ103" s="9"/>
      <c r="VHA103" s="9"/>
      <c r="VHB103" s="9"/>
      <c r="VHC103" s="9"/>
      <c r="VHD103" s="9"/>
      <c r="VHE103" s="9"/>
      <c r="VHF103" s="9"/>
      <c r="VHG103" s="9"/>
      <c r="VHH103" s="9"/>
      <c r="VHI103" s="9"/>
      <c r="VHJ103" s="9"/>
      <c r="VHK103" s="9"/>
      <c r="VHL103" s="9"/>
      <c r="VHM103" s="9"/>
      <c r="VHN103" s="9"/>
      <c r="VHO103" s="9"/>
      <c r="VHP103" s="9"/>
      <c r="VHQ103" s="9"/>
      <c r="VHR103" s="9"/>
      <c r="VHS103" s="9"/>
      <c r="VHT103" s="9"/>
      <c r="VHU103" s="9"/>
      <c r="VHV103" s="9"/>
      <c r="VHW103" s="9"/>
      <c r="VHX103" s="9"/>
      <c r="VHY103" s="9"/>
      <c r="VHZ103" s="9"/>
      <c r="VIA103" s="9"/>
      <c r="VIB103" s="9"/>
      <c r="VIC103" s="9"/>
      <c r="VID103" s="9"/>
      <c r="VIE103" s="9"/>
      <c r="VIF103" s="9"/>
      <c r="VIG103" s="9"/>
      <c r="VIH103" s="9"/>
      <c r="VII103" s="9"/>
      <c r="VIJ103" s="9"/>
      <c r="VIK103" s="9"/>
      <c r="VIL103" s="9"/>
      <c r="VIM103" s="9"/>
      <c r="VIN103" s="9"/>
      <c r="VIO103" s="9"/>
      <c r="VIP103" s="9"/>
      <c r="VIQ103" s="9"/>
      <c r="VIR103" s="9"/>
      <c r="VIS103" s="9"/>
      <c r="VIT103" s="9"/>
      <c r="VIU103" s="9"/>
      <c r="VIV103" s="9"/>
      <c r="VIW103" s="9"/>
      <c r="VIX103" s="9"/>
      <c r="VIY103" s="9"/>
      <c r="VIZ103" s="9"/>
      <c r="VJA103" s="9"/>
      <c r="VJB103" s="9"/>
      <c r="VJC103" s="9"/>
      <c r="VJD103" s="9"/>
      <c r="VJE103" s="9"/>
      <c r="VJF103" s="9"/>
      <c r="VJG103" s="9"/>
      <c r="VJH103" s="9"/>
      <c r="VJI103" s="9"/>
      <c r="VJJ103" s="9"/>
      <c r="VJK103" s="9"/>
      <c r="VJL103" s="9"/>
      <c r="VJM103" s="9"/>
      <c r="VJN103" s="9"/>
      <c r="VJO103" s="9"/>
      <c r="VJP103" s="9"/>
      <c r="VJQ103" s="9"/>
      <c r="VJR103" s="9"/>
      <c r="VJS103" s="9"/>
      <c r="VJT103" s="9"/>
      <c r="VJU103" s="9"/>
      <c r="VJV103" s="9"/>
      <c r="VJW103" s="9"/>
      <c r="VJX103" s="9"/>
      <c r="VJY103" s="9"/>
      <c r="VJZ103" s="9"/>
      <c r="VKA103" s="9"/>
      <c r="VKB103" s="9"/>
      <c r="VKC103" s="9"/>
      <c r="VKD103" s="9"/>
      <c r="VKE103" s="9"/>
      <c r="VKF103" s="9"/>
      <c r="VKG103" s="9"/>
      <c r="VKH103" s="9"/>
      <c r="VKI103" s="9"/>
      <c r="VKJ103" s="9"/>
      <c r="VKK103" s="9"/>
      <c r="VKL103" s="9"/>
      <c r="VKM103" s="9"/>
      <c r="VKN103" s="9"/>
      <c r="VKO103" s="9"/>
      <c r="VKP103" s="9"/>
      <c r="VKQ103" s="9"/>
      <c r="VKR103" s="9"/>
      <c r="VKS103" s="9"/>
      <c r="VKT103" s="9"/>
      <c r="VKU103" s="9"/>
      <c r="VKV103" s="9"/>
      <c r="VKW103" s="9"/>
      <c r="VKX103" s="9"/>
      <c r="VKY103" s="9"/>
      <c r="VKZ103" s="9"/>
      <c r="VLA103" s="9"/>
      <c r="VLB103" s="9"/>
      <c r="VLC103" s="9"/>
      <c r="VLD103" s="9"/>
      <c r="VLE103" s="9"/>
      <c r="VLF103" s="9"/>
      <c r="VLG103" s="9"/>
      <c r="VLH103" s="9"/>
      <c r="VLI103" s="9"/>
      <c r="VLJ103" s="9"/>
      <c r="VLK103" s="9"/>
      <c r="VLL103" s="9"/>
      <c r="VLM103" s="9"/>
      <c r="VLN103" s="9"/>
      <c r="VLO103" s="9"/>
      <c r="VLP103" s="9"/>
      <c r="VLQ103" s="9"/>
      <c r="VLR103" s="9"/>
      <c r="VLS103" s="9"/>
      <c r="VLT103" s="9"/>
      <c r="VLU103" s="9"/>
      <c r="VLV103" s="9"/>
      <c r="VLW103" s="9"/>
      <c r="VLX103" s="9"/>
      <c r="VLY103" s="9"/>
      <c r="VLZ103" s="9"/>
      <c r="VMA103" s="9"/>
      <c r="VMB103" s="9"/>
      <c r="VMC103" s="9"/>
      <c r="VMD103" s="9"/>
      <c r="VME103" s="9"/>
      <c r="VMF103" s="9"/>
      <c r="VMG103" s="9"/>
      <c r="VMH103" s="9"/>
      <c r="VMI103" s="9"/>
      <c r="VMJ103" s="9"/>
      <c r="VMK103" s="9"/>
      <c r="VML103" s="9"/>
      <c r="VMM103" s="9"/>
      <c r="VMN103" s="9"/>
      <c r="VMO103" s="9"/>
      <c r="VMP103" s="9"/>
      <c r="VMQ103" s="9"/>
      <c r="VMR103" s="9"/>
      <c r="VMS103" s="9"/>
      <c r="VMT103" s="9"/>
      <c r="VMU103" s="9"/>
      <c r="VMV103" s="9"/>
      <c r="VMW103" s="9"/>
      <c r="VMX103" s="9"/>
      <c r="VMY103" s="9"/>
      <c r="VMZ103" s="9"/>
      <c r="VNA103" s="9"/>
      <c r="VNB103" s="9"/>
      <c r="VNC103" s="9"/>
      <c r="VND103" s="9"/>
      <c r="VNE103" s="9"/>
      <c r="VNF103" s="9"/>
      <c r="VNG103" s="9"/>
      <c r="VNH103" s="9"/>
      <c r="VNI103" s="9"/>
      <c r="VNJ103" s="9"/>
      <c r="VNK103" s="9"/>
      <c r="VNL103" s="9"/>
      <c r="VNM103" s="9"/>
      <c r="VNN103" s="9"/>
      <c r="VNO103" s="9"/>
      <c r="VNP103" s="9"/>
      <c r="VNQ103" s="9"/>
      <c r="VNR103" s="9"/>
      <c r="VNS103" s="9"/>
      <c r="VNT103" s="9"/>
      <c r="VNU103" s="9"/>
      <c r="VNV103" s="9"/>
      <c r="VNW103" s="9"/>
      <c r="VNX103" s="9"/>
      <c r="VNY103" s="9"/>
      <c r="VNZ103" s="9"/>
      <c r="VOA103" s="9"/>
      <c r="VOB103" s="9"/>
      <c r="VOC103" s="9"/>
      <c r="VOD103" s="9"/>
      <c r="VOE103" s="9"/>
      <c r="VOF103" s="9"/>
      <c r="VOG103" s="9"/>
      <c r="VOH103" s="9"/>
      <c r="VOI103" s="9"/>
      <c r="VOJ103" s="9"/>
      <c r="VOK103" s="9"/>
      <c r="VOL103" s="9"/>
      <c r="VOM103" s="9"/>
      <c r="VON103" s="9"/>
      <c r="VOO103" s="9"/>
      <c r="VOP103" s="9"/>
      <c r="VOQ103" s="9"/>
      <c r="VOR103" s="9"/>
      <c r="VOS103" s="9"/>
      <c r="VOT103" s="9"/>
      <c r="VOU103" s="9"/>
      <c r="VOV103" s="9"/>
      <c r="VOW103" s="9"/>
      <c r="VOX103" s="9"/>
      <c r="VOY103" s="9"/>
      <c r="VOZ103" s="9"/>
      <c r="VPA103" s="9"/>
      <c r="VPB103" s="9"/>
      <c r="VPC103" s="9"/>
      <c r="VPD103" s="9"/>
      <c r="VPE103" s="9"/>
      <c r="VPF103" s="9"/>
      <c r="VPG103" s="9"/>
      <c r="VPH103" s="9"/>
      <c r="VPI103" s="9"/>
      <c r="VPJ103" s="9"/>
      <c r="VPK103" s="9"/>
      <c r="VPL103" s="9"/>
      <c r="VPM103" s="9"/>
      <c r="VPN103" s="9"/>
      <c r="VPO103" s="9"/>
      <c r="VPP103" s="9"/>
      <c r="VPQ103" s="9"/>
      <c r="VPR103" s="9"/>
      <c r="VPS103" s="9"/>
      <c r="VPT103" s="9"/>
      <c r="VPU103" s="9"/>
      <c r="VPV103" s="9"/>
      <c r="VPW103" s="9"/>
      <c r="VPX103" s="9"/>
      <c r="VPY103" s="9"/>
      <c r="VPZ103" s="9"/>
      <c r="VQA103" s="9"/>
      <c r="VQB103" s="9"/>
      <c r="VQC103" s="9"/>
      <c r="VQD103" s="9"/>
      <c r="VQE103" s="9"/>
      <c r="VQF103" s="9"/>
      <c r="VQG103" s="9"/>
      <c r="VQH103" s="9"/>
      <c r="VQI103" s="9"/>
      <c r="VQJ103" s="9"/>
      <c r="VQK103" s="9"/>
      <c r="VQL103" s="9"/>
      <c r="VQM103" s="9"/>
      <c r="VQN103" s="9"/>
      <c r="VQO103" s="9"/>
      <c r="VQP103" s="9"/>
      <c r="VQQ103" s="9"/>
      <c r="VQR103" s="9"/>
      <c r="VQS103" s="9"/>
      <c r="VQT103" s="9"/>
      <c r="VQU103" s="9"/>
      <c r="VQV103" s="9"/>
      <c r="VQW103" s="9"/>
      <c r="VQX103" s="9"/>
      <c r="VQY103" s="9"/>
      <c r="VQZ103" s="9"/>
      <c r="VRA103" s="9"/>
      <c r="VRB103" s="9"/>
      <c r="VRC103" s="9"/>
      <c r="VRD103" s="9"/>
      <c r="VRE103" s="9"/>
      <c r="VRF103" s="9"/>
      <c r="VRG103" s="9"/>
      <c r="VRH103" s="9"/>
      <c r="VRI103" s="9"/>
      <c r="VRJ103" s="9"/>
      <c r="VRK103" s="9"/>
      <c r="VRL103" s="9"/>
      <c r="VRM103" s="9"/>
      <c r="VRN103" s="9"/>
      <c r="VRO103" s="9"/>
      <c r="VRP103" s="9"/>
      <c r="VRQ103" s="9"/>
      <c r="VRR103" s="9"/>
      <c r="VRS103" s="9"/>
      <c r="VRT103" s="9"/>
      <c r="VRU103" s="9"/>
      <c r="VRV103" s="9"/>
      <c r="VRW103" s="9"/>
      <c r="VRX103" s="9"/>
      <c r="VRY103" s="9"/>
      <c r="VRZ103" s="9"/>
      <c r="VSA103" s="9"/>
      <c r="VSB103" s="9"/>
      <c r="VSC103" s="9"/>
      <c r="VSD103" s="9"/>
      <c r="VSE103" s="9"/>
      <c r="VSF103" s="9"/>
      <c r="VSG103" s="9"/>
      <c r="VSH103" s="9"/>
      <c r="VSI103" s="9"/>
      <c r="VSJ103" s="9"/>
      <c r="VSK103" s="9"/>
      <c r="VSL103" s="9"/>
      <c r="VSM103" s="9"/>
      <c r="VSN103" s="9"/>
      <c r="VSO103" s="9"/>
      <c r="VSP103" s="9"/>
      <c r="VSQ103" s="9"/>
      <c r="VSR103" s="9"/>
      <c r="VSS103" s="9"/>
      <c r="VST103" s="9"/>
      <c r="VSU103" s="9"/>
      <c r="VSV103" s="9"/>
      <c r="VSW103" s="9"/>
      <c r="VSX103" s="9"/>
      <c r="VSY103" s="9"/>
      <c r="VSZ103" s="9"/>
      <c r="VTA103" s="9"/>
      <c r="VTB103" s="9"/>
      <c r="VTC103" s="9"/>
      <c r="VTD103" s="9"/>
      <c r="VTE103" s="9"/>
      <c r="VTF103" s="9"/>
      <c r="VTG103" s="9"/>
      <c r="VTH103" s="9"/>
      <c r="VTI103" s="9"/>
      <c r="VTJ103" s="9"/>
      <c r="VTK103" s="9"/>
      <c r="VTL103" s="9"/>
      <c r="VTM103" s="9"/>
      <c r="VTN103" s="9"/>
      <c r="VTO103" s="9"/>
      <c r="VTP103" s="9"/>
      <c r="VTQ103" s="9"/>
      <c r="VTR103" s="9"/>
      <c r="VTS103" s="9"/>
      <c r="VTT103" s="9"/>
      <c r="VTU103" s="9"/>
      <c r="VTV103" s="9"/>
      <c r="VTW103" s="9"/>
      <c r="VTX103" s="9"/>
      <c r="VTY103" s="9"/>
      <c r="VTZ103" s="9"/>
      <c r="VUA103" s="9"/>
      <c r="VUB103" s="9"/>
      <c r="VUC103" s="9"/>
      <c r="VUD103" s="9"/>
      <c r="VUE103" s="9"/>
      <c r="VUF103" s="9"/>
      <c r="VUG103" s="9"/>
      <c r="VUH103" s="9"/>
      <c r="VUI103" s="9"/>
      <c r="VUJ103" s="9"/>
      <c r="VUK103" s="9"/>
      <c r="VUL103" s="9"/>
      <c r="VUM103" s="9"/>
      <c r="VUN103" s="9"/>
      <c r="VUO103" s="9"/>
      <c r="VUP103" s="9"/>
      <c r="VUQ103" s="9"/>
      <c r="VUR103" s="9"/>
      <c r="VUS103" s="9"/>
      <c r="VUT103" s="9"/>
      <c r="VUU103" s="9"/>
      <c r="VUV103" s="9"/>
      <c r="VUW103" s="9"/>
      <c r="VUX103" s="9"/>
      <c r="VUY103" s="9"/>
      <c r="VUZ103" s="9"/>
      <c r="VVA103" s="9"/>
      <c r="VVB103" s="9"/>
      <c r="VVC103" s="9"/>
      <c r="VVD103" s="9"/>
      <c r="VVE103" s="9"/>
      <c r="VVF103" s="9"/>
      <c r="VVG103" s="9"/>
      <c r="VVH103" s="9"/>
      <c r="VVI103" s="9"/>
      <c r="VVJ103" s="9"/>
      <c r="VVK103" s="9"/>
      <c r="VVL103" s="9"/>
      <c r="VVM103" s="9"/>
      <c r="VVN103" s="9"/>
      <c r="VVO103" s="9"/>
      <c r="VVP103" s="9"/>
      <c r="VVQ103" s="9"/>
      <c r="VVR103" s="9"/>
      <c r="VVS103" s="9"/>
      <c r="VVT103" s="9"/>
      <c r="VVU103" s="9"/>
      <c r="VVV103" s="9"/>
      <c r="VVW103" s="9"/>
      <c r="VVX103" s="9"/>
      <c r="VVY103" s="9"/>
      <c r="VVZ103" s="9"/>
      <c r="VWA103" s="9"/>
      <c r="VWB103" s="9"/>
      <c r="VWC103" s="9"/>
      <c r="VWD103" s="9"/>
      <c r="VWE103" s="9"/>
      <c r="VWF103" s="9"/>
      <c r="VWG103" s="9"/>
      <c r="VWH103" s="9"/>
      <c r="VWI103" s="9"/>
      <c r="VWJ103" s="9"/>
      <c r="VWK103" s="9"/>
      <c r="VWL103" s="9"/>
      <c r="VWM103" s="9"/>
      <c r="VWN103" s="9"/>
      <c r="VWO103" s="9"/>
      <c r="VWP103" s="9"/>
      <c r="VWQ103" s="9"/>
      <c r="VWR103" s="9"/>
      <c r="VWS103" s="9"/>
      <c r="VWT103" s="9"/>
      <c r="VWU103" s="9"/>
      <c r="VWV103" s="9"/>
      <c r="VWW103" s="9"/>
      <c r="VWX103" s="9"/>
      <c r="VWY103" s="9"/>
      <c r="VWZ103" s="9"/>
      <c r="VXA103" s="9"/>
      <c r="VXB103" s="9"/>
      <c r="VXC103" s="9"/>
      <c r="VXD103" s="9"/>
      <c r="VXE103" s="9"/>
      <c r="VXF103" s="9"/>
      <c r="VXG103" s="9"/>
      <c r="VXH103" s="9"/>
      <c r="VXI103" s="9"/>
      <c r="VXJ103" s="9"/>
      <c r="VXK103" s="9"/>
      <c r="VXL103" s="9"/>
      <c r="VXM103" s="9"/>
      <c r="VXN103" s="9"/>
      <c r="VXO103" s="9"/>
      <c r="VXP103" s="9"/>
      <c r="VXQ103" s="9"/>
      <c r="VXR103" s="9"/>
      <c r="VXS103" s="9"/>
      <c r="VXT103" s="9"/>
      <c r="VXU103" s="9"/>
      <c r="VXV103" s="9"/>
      <c r="VXW103" s="9"/>
      <c r="VXX103" s="9"/>
      <c r="VXY103" s="9"/>
      <c r="VXZ103" s="9"/>
      <c r="VYA103" s="9"/>
      <c r="VYB103" s="9"/>
      <c r="VYC103" s="9"/>
      <c r="VYD103" s="9"/>
      <c r="VYE103" s="9"/>
      <c r="VYF103" s="9"/>
      <c r="VYG103" s="9"/>
      <c r="VYH103" s="9"/>
      <c r="VYI103" s="9"/>
      <c r="VYJ103" s="9"/>
      <c r="VYK103" s="9"/>
      <c r="VYL103" s="9"/>
      <c r="VYM103" s="9"/>
      <c r="VYN103" s="9"/>
      <c r="VYO103" s="9"/>
      <c r="VYP103" s="9"/>
      <c r="VYQ103" s="9"/>
      <c r="VYR103" s="9"/>
      <c r="VYS103" s="9"/>
      <c r="VYT103" s="9"/>
      <c r="VYU103" s="9"/>
      <c r="VYV103" s="9"/>
      <c r="VYW103" s="9"/>
      <c r="VYX103" s="9"/>
      <c r="VYY103" s="9"/>
      <c r="VYZ103" s="9"/>
      <c r="VZA103" s="9"/>
      <c r="VZB103" s="9"/>
      <c r="VZC103" s="9"/>
      <c r="VZD103" s="9"/>
      <c r="VZE103" s="9"/>
      <c r="VZF103" s="9"/>
      <c r="VZG103" s="9"/>
      <c r="VZH103" s="9"/>
      <c r="VZI103" s="9"/>
      <c r="VZJ103" s="9"/>
      <c r="VZK103" s="9"/>
      <c r="VZL103" s="9"/>
      <c r="VZM103" s="9"/>
      <c r="VZN103" s="9"/>
      <c r="VZO103" s="9"/>
      <c r="VZP103" s="9"/>
      <c r="VZQ103" s="9"/>
      <c r="VZR103" s="9"/>
      <c r="VZS103" s="9"/>
      <c r="VZT103" s="9"/>
      <c r="VZU103" s="9"/>
      <c r="VZV103" s="9"/>
      <c r="VZW103" s="9"/>
      <c r="VZX103" s="9"/>
      <c r="VZY103" s="9"/>
      <c r="VZZ103" s="9"/>
      <c r="WAA103" s="9"/>
      <c r="WAB103" s="9"/>
      <c r="WAC103" s="9"/>
      <c r="WAD103" s="9"/>
      <c r="WAE103" s="9"/>
      <c r="WAF103" s="9"/>
      <c r="WAG103" s="9"/>
      <c r="WAH103" s="9"/>
      <c r="WAI103" s="9"/>
      <c r="WAJ103" s="9"/>
      <c r="WAK103" s="9"/>
      <c r="WAL103" s="9"/>
      <c r="WAM103" s="9"/>
      <c r="WAN103" s="9"/>
      <c r="WAO103" s="9"/>
      <c r="WAP103" s="9"/>
      <c r="WAQ103" s="9"/>
      <c r="WAR103" s="9"/>
      <c r="WAS103" s="9"/>
      <c r="WAT103" s="9"/>
      <c r="WAU103" s="9"/>
      <c r="WAV103" s="9"/>
      <c r="WAW103" s="9"/>
      <c r="WAX103" s="9"/>
      <c r="WAY103" s="9"/>
      <c r="WAZ103" s="9"/>
      <c r="WBA103" s="9"/>
      <c r="WBB103" s="9"/>
      <c r="WBC103" s="9"/>
      <c r="WBD103" s="9"/>
      <c r="WBE103" s="9"/>
      <c r="WBF103" s="9"/>
      <c r="WBG103" s="9"/>
      <c r="WBH103" s="9"/>
      <c r="WBI103" s="9"/>
      <c r="WBJ103" s="9"/>
      <c r="WBK103" s="9"/>
      <c r="WBL103" s="9"/>
      <c r="WBM103" s="9"/>
      <c r="WBN103" s="9"/>
      <c r="WBO103" s="9"/>
      <c r="WBP103" s="9"/>
      <c r="WBQ103" s="9"/>
      <c r="WBR103" s="9"/>
      <c r="WBS103" s="9"/>
      <c r="WBT103" s="9"/>
      <c r="WBU103" s="9"/>
      <c r="WBV103" s="9"/>
      <c r="WBW103" s="9"/>
      <c r="WBX103" s="9"/>
      <c r="WBY103" s="9"/>
      <c r="WBZ103" s="9"/>
      <c r="WCA103" s="9"/>
      <c r="WCB103" s="9"/>
      <c r="WCC103" s="9"/>
      <c r="WCD103" s="9"/>
      <c r="WCE103" s="9"/>
      <c r="WCF103" s="9"/>
      <c r="WCG103" s="9"/>
      <c r="WCH103" s="9"/>
      <c r="WCI103" s="9"/>
      <c r="WCJ103" s="9"/>
      <c r="WCK103" s="9"/>
      <c r="WCL103" s="9"/>
      <c r="WCM103" s="9"/>
      <c r="WCN103" s="9"/>
      <c r="WCO103" s="9"/>
      <c r="WCP103" s="9"/>
      <c r="WCQ103" s="9"/>
      <c r="WCR103" s="9"/>
      <c r="WCS103" s="9"/>
      <c r="WCT103" s="9"/>
      <c r="WCU103" s="9"/>
      <c r="WCV103" s="9"/>
      <c r="WCW103" s="9"/>
      <c r="WCX103" s="9"/>
      <c r="WCY103" s="9"/>
      <c r="WCZ103" s="9"/>
      <c r="WDA103" s="9"/>
      <c r="WDB103" s="9"/>
      <c r="WDC103" s="9"/>
      <c r="WDD103" s="9"/>
      <c r="WDE103" s="9"/>
      <c r="WDF103" s="9"/>
      <c r="WDG103" s="9"/>
      <c r="WDH103" s="9"/>
      <c r="WDI103" s="9"/>
      <c r="WDJ103" s="9"/>
      <c r="WDK103" s="9"/>
      <c r="WDL103" s="9"/>
      <c r="WDM103" s="9"/>
      <c r="WDN103" s="9"/>
      <c r="WDO103" s="9"/>
      <c r="WDP103" s="9"/>
      <c r="WDQ103" s="9"/>
      <c r="WDR103" s="9"/>
      <c r="WDS103" s="9"/>
      <c r="WDT103" s="9"/>
      <c r="WDU103" s="9"/>
      <c r="WDV103" s="9"/>
      <c r="WDW103" s="9"/>
      <c r="WDX103" s="9"/>
      <c r="WDY103" s="9"/>
      <c r="WDZ103" s="9"/>
      <c r="WEA103" s="9"/>
      <c r="WEB103" s="9"/>
      <c r="WEC103" s="9"/>
      <c r="WED103" s="9"/>
      <c r="WEE103" s="9"/>
      <c r="WEF103" s="9"/>
      <c r="WEG103" s="9"/>
      <c r="WEH103" s="9"/>
      <c r="WEI103" s="9"/>
      <c r="WEJ103" s="9"/>
      <c r="WEK103" s="9"/>
      <c r="WEL103" s="9"/>
      <c r="WEM103" s="9"/>
      <c r="WEN103" s="9"/>
      <c r="WEO103" s="9"/>
      <c r="WEP103" s="9"/>
      <c r="WEQ103" s="9"/>
      <c r="WER103" s="9"/>
      <c r="WES103" s="9"/>
      <c r="WET103" s="9"/>
      <c r="WEU103" s="9"/>
      <c r="WEV103" s="9"/>
      <c r="WEW103" s="9"/>
      <c r="WEX103" s="9"/>
      <c r="WEY103" s="9"/>
      <c r="WEZ103" s="9"/>
      <c r="WFA103" s="9"/>
      <c r="WFB103" s="9"/>
      <c r="WFC103" s="9"/>
      <c r="WFD103" s="9"/>
      <c r="WFE103" s="9"/>
      <c r="WFF103" s="9"/>
      <c r="WFG103" s="9"/>
      <c r="WFH103" s="9"/>
      <c r="WFI103" s="9"/>
      <c r="WFJ103" s="9"/>
      <c r="WFK103" s="9"/>
      <c r="WFL103" s="9"/>
      <c r="WFM103" s="9"/>
      <c r="WFN103" s="9"/>
      <c r="WFO103" s="9"/>
      <c r="WFP103" s="9"/>
      <c r="WFQ103" s="9"/>
      <c r="WFR103" s="9"/>
      <c r="WFS103" s="9"/>
      <c r="WFT103" s="9"/>
      <c r="WFU103" s="9"/>
      <c r="WFV103" s="9"/>
      <c r="WFW103" s="9"/>
      <c r="WFX103" s="9"/>
      <c r="WFY103" s="9"/>
      <c r="WFZ103" s="9"/>
      <c r="WGA103" s="9"/>
      <c r="WGB103" s="9"/>
      <c r="WGC103" s="9"/>
      <c r="WGD103" s="9"/>
      <c r="WGE103" s="9"/>
      <c r="WGF103" s="9"/>
      <c r="WGG103" s="9"/>
      <c r="WGH103" s="9"/>
      <c r="WGI103" s="9"/>
      <c r="WGJ103" s="9"/>
      <c r="WGK103" s="9"/>
      <c r="WGL103" s="9"/>
      <c r="WGM103" s="9"/>
      <c r="WGN103" s="9"/>
      <c r="WGO103" s="9"/>
      <c r="WGP103" s="9"/>
      <c r="WGQ103" s="9"/>
      <c r="WGR103" s="9"/>
      <c r="WGS103" s="9"/>
      <c r="WGT103" s="9"/>
      <c r="WGU103" s="9"/>
      <c r="WGV103" s="9"/>
      <c r="WGW103" s="9"/>
      <c r="WGX103" s="9"/>
      <c r="WGY103" s="9"/>
      <c r="WGZ103" s="9"/>
      <c r="WHA103" s="9"/>
      <c r="WHB103" s="9"/>
      <c r="WHC103" s="9"/>
      <c r="WHD103" s="9"/>
      <c r="WHE103" s="9"/>
      <c r="WHF103" s="9"/>
      <c r="WHG103" s="9"/>
      <c r="WHH103" s="9"/>
      <c r="WHI103" s="9"/>
      <c r="WHJ103" s="9"/>
      <c r="WHK103" s="9"/>
      <c r="WHL103" s="9"/>
      <c r="WHM103" s="9"/>
      <c r="WHN103" s="9"/>
      <c r="WHO103" s="9"/>
      <c r="WHP103" s="9"/>
      <c r="WHQ103" s="9"/>
      <c r="WHR103" s="9"/>
      <c r="WHS103" s="9"/>
      <c r="WHT103" s="9"/>
      <c r="WHU103" s="9"/>
      <c r="WHV103" s="9"/>
      <c r="WHW103" s="9"/>
      <c r="WHX103" s="9"/>
      <c r="WHY103" s="9"/>
      <c r="WHZ103" s="9"/>
      <c r="WIA103" s="9"/>
      <c r="WIB103" s="9"/>
      <c r="WIC103" s="9"/>
      <c r="WID103" s="9"/>
      <c r="WIE103" s="9"/>
      <c r="WIF103" s="9"/>
      <c r="WIG103" s="9"/>
      <c r="WIH103" s="9"/>
      <c r="WII103" s="9"/>
      <c r="WIJ103" s="9"/>
      <c r="WIK103" s="9"/>
      <c r="WIL103" s="9"/>
      <c r="WIM103" s="9"/>
      <c r="WIN103" s="9"/>
      <c r="WIO103" s="9"/>
      <c r="WIP103" s="9"/>
      <c r="WIQ103" s="9"/>
      <c r="WIR103" s="9"/>
      <c r="WIS103" s="9"/>
      <c r="WIT103" s="9"/>
      <c r="WIU103" s="9"/>
      <c r="WIV103" s="9"/>
      <c r="WIW103" s="9"/>
      <c r="WIX103" s="9"/>
      <c r="WIY103" s="9"/>
      <c r="WIZ103" s="9"/>
      <c r="WJA103" s="9"/>
      <c r="WJB103" s="9"/>
      <c r="WJC103" s="9"/>
      <c r="WJD103" s="9"/>
      <c r="WJE103" s="9"/>
      <c r="WJF103" s="9"/>
      <c r="WJG103" s="9"/>
      <c r="WJH103" s="9"/>
      <c r="WJI103" s="9"/>
      <c r="WJJ103" s="9"/>
      <c r="WJK103" s="9"/>
      <c r="WJL103" s="9"/>
      <c r="WJM103" s="9"/>
      <c r="WJN103" s="9"/>
      <c r="WJO103" s="9"/>
      <c r="WJP103" s="9"/>
      <c r="WJQ103" s="9"/>
      <c r="WJR103" s="9"/>
      <c r="WJS103" s="9"/>
      <c r="WJT103" s="9"/>
      <c r="WJU103" s="9"/>
      <c r="WJV103" s="9"/>
      <c r="WJW103" s="9"/>
      <c r="WJX103" s="9"/>
      <c r="WJY103" s="9"/>
      <c r="WJZ103" s="9"/>
      <c r="WKA103" s="9"/>
      <c r="WKB103" s="9"/>
      <c r="WKC103" s="9"/>
      <c r="WKD103" s="9"/>
      <c r="WKE103" s="9"/>
      <c r="WKF103" s="9"/>
      <c r="WKG103" s="9"/>
      <c r="WKH103" s="9"/>
      <c r="WKI103" s="9"/>
      <c r="WKJ103" s="9"/>
      <c r="WKK103" s="9"/>
      <c r="WKL103" s="9"/>
      <c r="WKM103" s="9"/>
      <c r="WKN103" s="9"/>
      <c r="WKO103" s="9"/>
      <c r="WKP103" s="9"/>
      <c r="WKQ103" s="9"/>
      <c r="WKR103" s="9"/>
      <c r="WKS103" s="9"/>
      <c r="WKT103" s="9"/>
      <c r="WKU103" s="9"/>
      <c r="WKV103" s="9"/>
      <c r="WKW103" s="9"/>
      <c r="WKX103" s="9"/>
      <c r="WKY103" s="9"/>
      <c r="WKZ103" s="9"/>
      <c r="WLA103" s="9"/>
      <c r="WLB103" s="9"/>
      <c r="WLC103" s="9"/>
      <c r="WLD103" s="9"/>
      <c r="WLE103" s="9"/>
      <c r="WLF103" s="9"/>
      <c r="WLG103" s="9"/>
      <c r="WLH103" s="9"/>
      <c r="WLI103" s="9"/>
      <c r="WLJ103" s="9"/>
      <c r="WLK103" s="9"/>
      <c r="WLL103" s="9"/>
      <c r="WLM103" s="9"/>
      <c r="WLN103" s="9"/>
      <c r="WLO103" s="9"/>
      <c r="WLP103" s="9"/>
      <c r="WLQ103" s="9"/>
      <c r="WLR103" s="9"/>
      <c r="WLS103" s="9"/>
      <c r="WLT103" s="9"/>
      <c r="WLU103" s="9"/>
      <c r="WLV103" s="9"/>
      <c r="WLW103" s="9"/>
      <c r="WLX103" s="9"/>
      <c r="WLY103" s="9"/>
      <c r="WLZ103" s="9"/>
      <c r="WMA103" s="9"/>
      <c r="WMB103" s="9"/>
      <c r="WMC103" s="9"/>
      <c r="WMD103" s="9"/>
      <c r="WME103" s="9"/>
      <c r="WMF103" s="9"/>
      <c r="WMG103" s="9"/>
      <c r="WMH103" s="9"/>
      <c r="WMI103" s="9"/>
      <c r="WMJ103" s="9"/>
      <c r="WMK103" s="9"/>
      <c r="WML103" s="9"/>
      <c r="WMM103" s="9"/>
      <c r="WMN103" s="9"/>
      <c r="WMO103" s="9"/>
      <c r="WMP103" s="9"/>
      <c r="WMQ103" s="9"/>
      <c r="WMR103" s="9"/>
      <c r="WMS103" s="9"/>
      <c r="WMT103" s="9"/>
      <c r="WMU103" s="9"/>
      <c r="WMV103" s="9"/>
      <c r="WMW103" s="9"/>
      <c r="WMX103" s="9"/>
      <c r="WMY103" s="9"/>
      <c r="WMZ103" s="9"/>
      <c r="WNA103" s="9"/>
      <c r="WNB103" s="9"/>
      <c r="WNC103" s="9"/>
      <c r="WND103" s="9"/>
      <c r="WNE103" s="9"/>
      <c r="WNF103" s="9"/>
      <c r="WNG103" s="9"/>
      <c r="WNH103" s="9"/>
      <c r="WNI103" s="9"/>
      <c r="WNJ103" s="9"/>
      <c r="WNK103" s="9"/>
      <c r="WNL103" s="9"/>
      <c r="WNM103" s="9"/>
      <c r="WNN103" s="9"/>
      <c r="WNO103" s="9"/>
      <c r="WNP103" s="9"/>
      <c r="WNQ103" s="9"/>
      <c r="WNR103" s="9"/>
      <c r="WNS103" s="9"/>
      <c r="WNT103" s="9"/>
      <c r="WNU103" s="9"/>
      <c r="WNV103" s="9"/>
      <c r="WNW103" s="9"/>
      <c r="WNX103" s="9"/>
      <c r="WNY103" s="9"/>
      <c r="WNZ103" s="9"/>
      <c r="WOA103" s="9"/>
      <c r="WOB103" s="9"/>
      <c r="WOC103" s="9"/>
      <c r="WOD103" s="9"/>
      <c r="WOE103" s="9"/>
      <c r="WOF103" s="9"/>
      <c r="WOG103" s="9"/>
      <c r="WOH103" s="9"/>
      <c r="WOI103" s="9"/>
      <c r="WOJ103" s="9"/>
      <c r="WOK103" s="9"/>
      <c r="WOL103" s="9"/>
      <c r="WOM103" s="9"/>
      <c r="WON103" s="9"/>
      <c r="WOO103" s="9"/>
      <c r="WOP103" s="9"/>
      <c r="WOQ103" s="9"/>
      <c r="WOR103" s="9"/>
      <c r="WOS103" s="9"/>
      <c r="WOT103" s="9"/>
      <c r="WOU103" s="9"/>
      <c r="WOV103" s="9"/>
      <c r="WOW103" s="9"/>
      <c r="WOX103" s="9"/>
      <c r="WOY103" s="9"/>
      <c r="WOZ103" s="9"/>
      <c r="WPA103" s="9"/>
      <c r="WPB103" s="9"/>
      <c r="WPC103" s="9"/>
      <c r="WPD103" s="9"/>
      <c r="WPE103" s="9"/>
      <c r="WPF103" s="9"/>
      <c r="WPG103" s="9"/>
      <c r="WPH103" s="9"/>
      <c r="WPI103" s="9"/>
      <c r="WPJ103" s="9"/>
      <c r="WPK103" s="9"/>
      <c r="WPL103" s="9"/>
      <c r="WPM103" s="9"/>
      <c r="WPN103" s="9"/>
      <c r="WPO103" s="9"/>
      <c r="WPP103" s="9"/>
      <c r="WPQ103" s="9"/>
      <c r="WPR103" s="9"/>
      <c r="WPS103" s="9"/>
      <c r="WPT103" s="9"/>
      <c r="WPU103" s="9"/>
      <c r="WPV103" s="9"/>
      <c r="WPW103" s="9"/>
      <c r="WPX103" s="9"/>
      <c r="WPY103" s="9"/>
      <c r="WPZ103" s="9"/>
      <c r="WQA103" s="9"/>
      <c r="WQB103" s="9"/>
      <c r="WQC103" s="9"/>
      <c r="WQD103" s="9"/>
      <c r="WQE103" s="9"/>
      <c r="WQF103" s="9"/>
      <c r="WQG103" s="9"/>
      <c r="WQH103" s="9"/>
      <c r="WQI103" s="9"/>
      <c r="WQJ103" s="9"/>
      <c r="WQK103" s="9"/>
      <c r="WQL103" s="9"/>
      <c r="WQM103" s="9"/>
      <c r="WQN103" s="9"/>
      <c r="WQO103" s="9"/>
      <c r="WQP103" s="9"/>
      <c r="WQQ103" s="9"/>
      <c r="WQR103" s="9"/>
      <c r="WQS103" s="9"/>
      <c r="WQT103" s="9"/>
      <c r="WQU103" s="9"/>
      <c r="WQV103" s="9"/>
      <c r="WQW103" s="9"/>
      <c r="WQX103" s="9"/>
      <c r="WQY103" s="9"/>
      <c r="WQZ103" s="9"/>
      <c r="WRA103" s="9"/>
      <c r="WRB103" s="9"/>
      <c r="WRC103" s="9"/>
      <c r="WRD103" s="9"/>
      <c r="WRE103" s="9"/>
      <c r="WRF103" s="9"/>
      <c r="WRG103" s="9"/>
      <c r="WRH103" s="9"/>
      <c r="WRI103" s="9"/>
      <c r="WRJ103" s="9"/>
      <c r="WRK103" s="9"/>
      <c r="WRL103" s="9"/>
      <c r="WRM103" s="9"/>
      <c r="WRN103" s="9"/>
      <c r="WRO103" s="9"/>
      <c r="WRP103" s="9"/>
      <c r="WRQ103" s="9"/>
      <c r="WRR103" s="9"/>
      <c r="WRS103" s="9"/>
      <c r="WRT103" s="9"/>
      <c r="WRU103" s="9"/>
      <c r="WRV103" s="9"/>
      <c r="WRW103" s="9"/>
      <c r="WRX103" s="9"/>
      <c r="WRY103" s="9"/>
      <c r="WRZ103" s="9"/>
      <c r="WSA103" s="9"/>
      <c r="WSB103" s="9"/>
      <c r="WSC103" s="9"/>
      <c r="WSD103" s="9"/>
      <c r="WSE103" s="9"/>
      <c r="WSF103" s="9"/>
      <c r="WSG103" s="9"/>
      <c r="WSH103" s="9"/>
      <c r="WSI103" s="9"/>
      <c r="WSJ103" s="9"/>
      <c r="WSK103" s="9"/>
      <c r="WSL103" s="9"/>
      <c r="WSM103" s="9"/>
      <c r="WSN103" s="9"/>
      <c r="WSO103" s="9"/>
      <c r="WSP103" s="9"/>
      <c r="WSQ103" s="9"/>
      <c r="WSR103" s="9"/>
      <c r="WSS103" s="9"/>
      <c r="WST103" s="9"/>
      <c r="WSU103" s="9"/>
      <c r="WSV103" s="9"/>
      <c r="WSW103" s="9"/>
      <c r="WSX103" s="9"/>
      <c r="WSY103" s="9"/>
      <c r="WSZ103" s="9"/>
      <c r="WTA103" s="9"/>
      <c r="WTB103" s="9"/>
      <c r="WTC103" s="9"/>
      <c r="WTD103" s="9"/>
      <c r="WTE103" s="9"/>
      <c r="WTF103" s="9"/>
      <c r="WTG103" s="9"/>
      <c r="WTH103" s="9"/>
      <c r="WTI103" s="9"/>
      <c r="WTJ103" s="9"/>
      <c r="WTK103" s="9"/>
      <c r="WTL103" s="9"/>
      <c r="WTM103" s="9"/>
      <c r="WTN103" s="9"/>
      <c r="WTO103" s="9"/>
      <c r="WTP103" s="9"/>
      <c r="WTQ103" s="9"/>
      <c r="WTR103" s="9"/>
      <c r="WTS103" s="9"/>
      <c r="WTT103" s="9"/>
      <c r="WTU103" s="9"/>
      <c r="WTV103" s="9"/>
      <c r="WTW103" s="9"/>
      <c r="WTX103" s="9"/>
      <c r="WTY103" s="9"/>
      <c r="WTZ103" s="9"/>
      <c r="WUA103" s="9"/>
      <c r="WUB103" s="9"/>
      <c r="WUC103" s="9"/>
      <c r="WUD103" s="9"/>
      <c r="WUE103" s="9"/>
      <c r="WUF103" s="9"/>
      <c r="WUG103" s="9"/>
      <c r="WUH103" s="9"/>
      <c r="WUI103" s="9"/>
      <c r="WUJ103" s="9"/>
      <c r="WUK103" s="9"/>
      <c r="WUL103" s="9"/>
      <c r="WUM103" s="9"/>
      <c r="WUN103" s="9"/>
      <c r="WUO103" s="9"/>
      <c r="WUP103" s="9"/>
      <c r="WUQ103" s="9"/>
      <c r="WUR103" s="9"/>
      <c r="WUS103" s="9"/>
      <c r="WUT103" s="9"/>
      <c r="WUU103" s="9"/>
      <c r="WUV103" s="9"/>
      <c r="WUW103" s="9"/>
      <c r="WUX103" s="9"/>
      <c r="WUY103" s="9"/>
      <c r="WUZ103" s="9"/>
      <c r="WVA103" s="9"/>
      <c r="WVB103" s="9"/>
      <c r="WVC103" s="9"/>
      <c r="WVD103" s="9"/>
      <c r="WVE103" s="9"/>
      <c r="WVF103" s="9"/>
      <c r="WVG103" s="9"/>
      <c r="WVH103" s="9"/>
      <c r="WVI103" s="9"/>
      <c r="WVJ103" s="9"/>
      <c r="WVK103" s="9"/>
      <c r="WVL103" s="9"/>
      <c r="WVM103" s="9"/>
      <c r="WVN103" s="9"/>
      <c r="WVO103" s="9"/>
      <c r="WVP103" s="9"/>
      <c r="WVQ103" s="9"/>
      <c r="WVR103" s="9"/>
      <c r="WVS103" s="9"/>
      <c r="WVT103" s="9"/>
      <c r="WVU103" s="9"/>
      <c r="WVV103" s="9"/>
      <c r="WVW103" s="9"/>
      <c r="WVX103" s="9"/>
      <c r="WVY103" s="9"/>
      <c r="WVZ103" s="9"/>
      <c r="WWA103" s="9"/>
      <c r="WWB103" s="9"/>
      <c r="WWC103" s="9"/>
      <c r="WWD103" s="9"/>
      <c r="WWE103" s="9"/>
      <c r="WWF103" s="9"/>
      <c r="WWG103" s="9"/>
      <c r="WWH103" s="9"/>
      <c r="WWI103" s="9"/>
      <c r="WWJ103" s="9"/>
      <c r="WWK103" s="9"/>
      <c r="WWL103" s="9"/>
      <c r="WWM103" s="9"/>
      <c r="WWN103" s="9"/>
      <c r="WWO103" s="9"/>
      <c r="WWP103" s="9"/>
      <c r="WWQ103" s="9"/>
      <c r="WWR103" s="9"/>
      <c r="WWS103" s="9"/>
      <c r="WWT103" s="9"/>
      <c r="WWU103" s="9"/>
      <c r="WWV103" s="9"/>
      <c r="WWW103" s="9"/>
      <c r="WWX103" s="9"/>
      <c r="WWY103" s="9"/>
      <c r="WWZ103" s="9"/>
      <c r="WXA103" s="9"/>
      <c r="WXB103" s="9"/>
      <c r="WXC103" s="9"/>
      <c r="WXD103" s="9"/>
      <c r="WXE103" s="9"/>
      <c r="WXF103" s="9"/>
      <c r="WXG103" s="9"/>
      <c r="WXH103" s="9"/>
      <c r="WXI103" s="9"/>
      <c r="WXJ103" s="9"/>
      <c r="WXK103" s="9"/>
      <c r="WXL103" s="9"/>
      <c r="WXM103" s="9"/>
      <c r="WXN103" s="9"/>
      <c r="WXO103" s="9"/>
      <c r="WXP103" s="9"/>
      <c r="WXQ103" s="9"/>
      <c r="WXR103" s="9"/>
      <c r="WXS103" s="9"/>
      <c r="WXT103" s="9"/>
      <c r="WXU103" s="9"/>
      <c r="WXV103" s="9"/>
      <c r="WXW103" s="9"/>
      <c r="WXX103" s="9"/>
      <c r="WXY103" s="9"/>
      <c r="WXZ103" s="9"/>
      <c r="WYA103" s="9"/>
      <c r="WYB103" s="9"/>
      <c r="WYC103" s="9"/>
      <c r="WYD103" s="9"/>
      <c r="WYE103" s="9"/>
      <c r="WYF103" s="9"/>
      <c r="WYG103" s="9"/>
      <c r="WYH103" s="9"/>
      <c r="WYI103" s="9"/>
      <c r="WYJ103" s="9"/>
      <c r="WYK103" s="9"/>
      <c r="WYL103" s="9"/>
      <c r="WYM103" s="9"/>
      <c r="WYN103" s="9"/>
      <c r="WYO103" s="9"/>
      <c r="WYP103" s="9"/>
      <c r="WYQ103" s="9"/>
      <c r="WYR103" s="9"/>
      <c r="WYS103" s="9"/>
      <c r="WYT103" s="9"/>
      <c r="WYU103" s="9"/>
      <c r="WYV103" s="9"/>
      <c r="WYW103" s="9"/>
      <c r="WYX103" s="9"/>
      <c r="WYY103" s="9"/>
      <c r="WYZ103" s="9"/>
      <c r="WZA103" s="9"/>
      <c r="WZB103" s="9"/>
      <c r="WZC103" s="9"/>
      <c r="WZD103" s="9"/>
      <c r="WZE103" s="9"/>
      <c r="WZF103" s="9"/>
      <c r="WZG103" s="9"/>
      <c r="WZH103" s="9"/>
      <c r="WZI103" s="9"/>
      <c r="WZJ103" s="9"/>
      <c r="WZK103" s="9"/>
      <c r="WZL103" s="9"/>
      <c r="WZM103" s="9"/>
      <c r="WZN103" s="9"/>
      <c r="WZO103" s="9"/>
      <c r="WZP103" s="9"/>
      <c r="WZQ103" s="9"/>
      <c r="WZR103" s="9"/>
      <c r="WZS103" s="9"/>
      <c r="WZT103" s="9"/>
      <c r="WZU103" s="9"/>
      <c r="WZV103" s="9"/>
      <c r="WZW103" s="9"/>
      <c r="WZX103" s="9"/>
      <c r="WZY103" s="9"/>
      <c r="WZZ103" s="9"/>
      <c r="XAA103" s="9"/>
      <c r="XAB103" s="9"/>
      <c r="XAC103" s="9"/>
      <c r="XAD103" s="9"/>
      <c r="XAE103" s="9"/>
      <c r="XAF103" s="9"/>
      <c r="XAG103" s="9"/>
      <c r="XAH103" s="9"/>
      <c r="XAI103" s="9"/>
      <c r="XAJ103" s="9"/>
      <c r="XAK103" s="9"/>
      <c r="XAL103" s="9"/>
      <c r="XAM103" s="9"/>
      <c r="XAN103" s="9"/>
      <c r="XAO103" s="9"/>
      <c r="XAP103" s="9"/>
      <c r="XAQ103" s="9"/>
      <c r="XAR103" s="9"/>
      <c r="XAS103" s="9"/>
      <c r="XAT103" s="9"/>
      <c r="XAU103" s="9"/>
      <c r="XAV103" s="9"/>
      <c r="XAW103" s="9"/>
      <c r="XAX103" s="9"/>
      <c r="XAY103" s="9"/>
      <c r="XAZ103" s="9"/>
      <c r="XBA103" s="9"/>
      <c r="XBB103" s="9"/>
      <c r="XBC103" s="9"/>
      <c r="XBD103" s="9"/>
      <c r="XBE103" s="9"/>
      <c r="XBF103" s="9"/>
      <c r="XBG103" s="9"/>
      <c r="XBH103" s="9"/>
      <c r="XBI103" s="9"/>
      <c r="XBJ103" s="9"/>
      <c r="XBK103" s="9"/>
      <c r="XBL103" s="9"/>
      <c r="XBM103" s="9"/>
      <c r="XBN103" s="9"/>
      <c r="XBO103" s="9"/>
      <c r="XBP103" s="9"/>
      <c r="XBQ103" s="9"/>
      <c r="XBR103" s="9"/>
      <c r="XBS103" s="9"/>
      <c r="XBT103" s="9"/>
      <c r="XBU103" s="9"/>
      <c r="XBV103" s="9"/>
      <c r="XBW103" s="9"/>
      <c r="XBX103" s="9"/>
      <c r="XBY103" s="9"/>
      <c r="XBZ103" s="9"/>
      <c r="XCA103" s="9"/>
      <c r="XCB103" s="9"/>
      <c r="XCC103" s="9"/>
      <c r="XCD103" s="9"/>
      <c r="XCE103" s="9"/>
      <c r="XCF103" s="9"/>
      <c r="XCG103" s="9"/>
      <c r="XCH103" s="9"/>
      <c r="XCI103" s="9"/>
      <c r="XCJ103" s="9"/>
      <c r="XCK103" s="9"/>
      <c r="XCL103" s="9"/>
      <c r="XCM103" s="9"/>
      <c r="XCN103" s="9"/>
      <c r="XCO103" s="9"/>
      <c r="XCP103" s="9"/>
      <c r="XCQ103" s="9"/>
      <c r="XCR103" s="9"/>
      <c r="XCS103" s="9"/>
      <c r="XCT103" s="9"/>
      <c r="XCU103" s="9"/>
      <c r="XCV103" s="9"/>
      <c r="XCW103" s="9"/>
      <c r="XCX103" s="9"/>
      <c r="XCY103" s="9"/>
      <c r="XCZ103" s="9"/>
      <c r="XDA103" s="9"/>
      <c r="XDB103" s="9"/>
      <c r="XDC103" s="9"/>
      <c r="XDD103" s="9"/>
      <c r="XDE103" s="9"/>
      <c r="XDF103" s="9"/>
      <c r="XDG103" s="9"/>
      <c r="XDH103" s="9"/>
      <c r="XDI103" s="9"/>
      <c r="XDJ103" s="9"/>
      <c r="XDK103" s="9"/>
      <c r="XDL103" s="9"/>
      <c r="XDM103" s="9"/>
      <c r="XDN103" s="9"/>
      <c r="XDO103" s="9"/>
      <c r="XDP103" s="9"/>
      <c r="XDQ103" s="9"/>
      <c r="XDR103" s="9"/>
      <c r="XDS103" s="9"/>
      <c r="XDT103" s="9"/>
      <c r="XDU103" s="9"/>
      <c r="XDV103" s="9"/>
      <c r="XDW103" s="9"/>
      <c r="XDX103" s="9"/>
      <c r="XDY103" s="9"/>
      <c r="XDZ103" s="9"/>
      <c r="XEA103" s="9"/>
      <c r="XEB103" s="9"/>
      <c r="XEC103" s="9"/>
      <c r="XED103" s="9"/>
      <c r="XEE103" s="9"/>
      <c r="XEF103" s="9"/>
      <c r="XEG103" s="9"/>
      <c r="XEH103" s="9"/>
      <c r="XEI103" s="9"/>
      <c r="XEJ103" s="9"/>
      <c r="XEK103" s="9"/>
      <c r="XEL103" s="9"/>
      <c r="XEM103" s="9"/>
      <c r="XEN103" s="9"/>
      <c r="XEO103" s="9"/>
      <c r="XEP103" s="9"/>
      <c r="XEQ103" s="9"/>
      <c r="XER103" s="9"/>
      <c r="XES103" s="9"/>
      <c r="XET103" s="9"/>
      <c r="XEU103" s="9"/>
      <c r="XEV103" s="9"/>
      <c r="XEW103" s="9"/>
      <c r="XEX103" s="9"/>
      <c r="XEY103" s="9"/>
      <c r="XEZ103" s="9"/>
      <c r="XFA103" s="9"/>
      <c r="XFB103" s="9"/>
      <c r="XFC103" s="9"/>
    </row>
    <row r="104" spans="1:16383" x14ac:dyDescent="0.25">
      <c r="B104" s="33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16383" s="1" customFormat="1" x14ac:dyDescent="0.25">
      <c r="A105" s="1" t="s">
        <v>92</v>
      </c>
      <c r="B105" s="34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16383" x14ac:dyDescent="0.25">
      <c r="A106" s="7" t="s">
        <v>94</v>
      </c>
      <c r="B106" s="33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16383" x14ac:dyDescent="0.25">
      <c r="A107" s="9" t="s">
        <v>146</v>
      </c>
      <c r="B107" s="33">
        <f>0.5*AVERAGE('Parámetros '!$D$99:$D$100)+0.5*'Parámetros '!$B$104</f>
        <v>0.9</v>
      </c>
      <c r="C107" s="44">
        <f>+$B107*'Costos - Precios de mercado'!B107</f>
        <v>321514.08185672067</v>
      </c>
      <c r="D107" s="44">
        <f>+$B107*'Costos - Precios de mercado'!C107</f>
        <v>682517.61802877462</v>
      </c>
      <c r="E107" s="44">
        <f>+$B107*'Costos - Precios de mercado'!D107</f>
        <v>919401.42766208353</v>
      </c>
      <c r="F107" s="44">
        <f>+$B107*'Costos - Precios de mercado'!E107</f>
        <v>1502301.8678149653</v>
      </c>
      <c r="G107" s="44">
        <f>+$B107*'Costos - Precios de mercado'!F107</f>
        <v>1891700.5469076755</v>
      </c>
      <c r="H107" s="44">
        <f>+$B107*'Costos - Precios de mercado'!G107</f>
        <v>1549610.8597962849</v>
      </c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16383" x14ac:dyDescent="0.25">
      <c r="A108" s="9" t="s">
        <v>13</v>
      </c>
      <c r="B108" s="33">
        <f>0.5*AVERAGE('Parámetros '!$D$99:$D$100)+0.5*'Parámetros '!$B$104</f>
        <v>0.9</v>
      </c>
      <c r="C108" s="44">
        <f>+$B108*'Costos - Precios de mercado'!B108</f>
        <v>99686.804532066293</v>
      </c>
      <c r="D108" s="44">
        <f>+$B108*'Costos - Precios de mercado'!C108</f>
        <v>159677.13149111011</v>
      </c>
      <c r="E108" s="44">
        <f>+$B108*'Costos - Precios de mercado'!D108</f>
        <v>165432.93506811524</v>
      </c>
      <c r="F108" s="44">
        <f>+$B108*'Costos - Precios de mercado'!E108</f>
        <v>182700.34579913065</v>
      </c>
      <c r="G108" s="44">
        <f>+$B108*'Costos - Precios de mercado'!F108</f>
        <v>202752.82277708402</v>
      </c>
      <c r="H108" s="44">
        <f>+$B108*'Costos - Precios de mercado'!G108</f>
        <v>199410.74328075844</v>
      </c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16383" ht="8.25" customHeight="1" x14ac:dyDescent="0.25">
      <c r="A109" s="9"/>
      <c r="B109" s="33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16383" x14ac:dyDescent="0.25">
      <c r="A110" s="7" t="s">
        <v>93</v>
      </c>
      <c r="B110" s="33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16383" x14ac:dyDescent="0.25">
      <c r="A111" s="9" t="s">
        <v>146</v>
      </c>
      <c r="B111" s="33">
        <f>+AVERAGE('Parámetros '!$D$100:$D$101)</f>
        <v>0.76500000000000001</v>
      </c>
      <c r="C111" s="44">
        <f>+$B111*'Costos - Precios de mercado'!B111</f>
        <v>22725.051987707531</v>
      </c>
      <c r="D111" s="44">
        <f>+$B111*'Costos - Precios de mercado'!C111</f>
        <v>30967.298822627359</v>
      </c>
      <c r="E111" s="44">
        <f>+$B111*'Costos - Precios de mercado'!D111</f>
        <v>39731.174796715692</v>
      </c>
      <c r="F111" s="44">
        <f>+$B111*'Costos - Precios de mercado'!E111</f>
        <v>64727.592502064719</v>
      </c>
      <c r="G111" s="44">
        <f>+$B111*'Costos - Precios de mercado'!F111</f>
        <v>82580.729617149904</v>
      </c>
      <c r="H111" s="44">
        <f>+$B111*'Costos - Precios de mercado'!G111</f>
        <v>68671.463299418829</v>
      </c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16383" x14ac:dyDescent="0.25">
      <c r="A112" s="9" t="s">
        <v>13</v>
      </c>
      <c r="B112" s="33">
        <f>+AVERAGE('Parámetros '!$D$100:$D$101)</f>
        <v>0.76500000000000001</v>
      </c>
      <c r="C112" s="44">
        <f>+$B112*'Costos - Precios de mercado'!B112</f>
        <v>12364.636342523358</v>
      </c>
      <c r="D112" s="44">
        <f>+$B112*'Costos - Precios de mercado'!C112</f>
        <v>12869.806309824893</v>
      </c>
      <c r="E112" s="44">
        <f>+$B112*'Costos - Precios de mercado'!D112</f>
        <v>13350.920564397789</v>
      </c>
      <c r="F112" s="44">
        <f>+$B112*'Costos - Precios de mercado'!E112</f>
        <v>14673.984764473245</v>
      </c>
      <c r="G112" s="44">
        <f>+$B112*'Costos - Precios de mercado'!F112</f>
        <v>16069.216102734636</v>
      </c>
      <c r="H112" s="44">
        <f>+$B112*'Costos - Precios de mercado'!G112</f>
        <v>15997.048964548701</v>
      </c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x14ac:dyDescent="0.25">
      <c r="B113" s="33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s="1" customFormat="1" x14ac:dyDescent="0.25">
      <c r="A114" s="1" t="s">
        <v>95</v>
      </c>
      <c r="B114" s="34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3" t="s">
        <v>170</v>
      </c>
      <c r="B115" s="33">
        <f>0.5*AVERAGE('Parámetros '!$D$99:$D$100)+0.5*'Parámetros '!$B$104</f>
        <v>0.9</v>
      </c>
      <c r="C115" s="44">
        <f>+$B115*'Costos - Precios de mercado'!B115</f>
        <v>45610.101570687446</v>
      </c>
      <c r="D115" s="44">
        <f>+$B115*'Costos - Precios de mercado'!C115</f>
        <v>62970.347843267446</v>
      </c>
      <c r="E115" s="44">
        <f>+$B115*'Costos - Precios de mercado'!D115</f>
        <v>80751.448570940294</v>
      </c>
      <c r="F115" s="44">
        <f>+$B115*'Costos - Precios de mercado'!E115</f>
        <v>133621.28949197938</v>
      </c>
      <c r="G115" s="44">
        <f>+$B115*'Costos - Precios de mercado'!F115</f>
        <v>171866.43809854198</v>
      </c>
      <c r="H115" s="44">
        <f>+$B115*'Costos - Precios de mercado'!G115</f>
        <v>141880.55817317651</v>
      </c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x14ac:dyDescent="0.25">
      <c r="B116" s="33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s="1" customFormat="1" x14ac:dyDescent="0.25">
      <c r="A117" s="1" t="s">
        <v>96</v>
      </c>
      <c r="B117" s="34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 t="s">
        <v>97</v>
      </c>
      <c r="B118" s="33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x14ac:dyDescent="0.25">
      <c r="A119" s="9" t="s">
        <v>126</v>
      </c>
      <c r="B119" s="33">
        <f>+'Parámetros '!$B$104</f>
        <v>1.21</v>
      </c>
      <c r="C119" s="44">
        <f>+$B119*'Costos - Precios de mercado'!B119</f>
        <v>1697959.1199999999</v>
      </c>
      <c r="D119" s="44">
        <f>+$B119*'Costos - Precios de mercado'!C119</f>
        <v>1816475.2319999998</v>
      </c>
      <c r="E119" s="44">
        <f>+$B119*'Costos - Precios de mercado'!D119</f>
        <v>1928145.648</v>
      </c>
      <c r="F119" s="44">
        <f>+$B119*'Costos - Precios de mercado'!E119</f>
        <v>2265396.8479999998</v>
      </c>
      <c r="G119" s="44">
        <f>+$B119*'Costos - Precios de mercado'!F119</f>
        <v>2601163.1359999999</v>
      </c>
      <c r="H119" s="44">
        <f>+$B119*'Costos - Precios de mercado'!G119</f>
        <v>2643218.8639999996</v>
      </c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x14ac:dyDescent="0.25">
      <c r="A120" s="9" t="s">
        <v>127</v>
      </c>
      <c r="B120" s="33">
        <f>+'Parámetros '!$B$104</f>
        <v>1.21</v>
      </c>
      <c r="C120" s="44">
        <f>+$B120*'Costos - Precios de mercado'!B120</f>
        <v>12642.103232000001</v>
      </c>
      <c r="D120" s="44">
        <f>+$B120*'Costos - Precios de mercado'!C120</f>
        <v>13742.85088</v>
      </c>
      <c r="E120" s="44">
        <f>+$B120*'Costos - Precios de mercado'!D120</f>
        <v>14521.401663999999</v>
      </c>
      <c r="F120" s="44">
        <f>+$B120*'Costos - Precios de mercado'!E120</f>
        <v>17373.338752</v>
      </c>
      <c r="G120" s="44">
        <f>+$B120*'Costos - Precios de mercado'!F120</f>
        <v>20606.853696000002</v>
      </c>
      <c r="H120" s="44">
        <f>+$B120*'Costos - Precios de mercado'!G120</f>
        <v>21538.255552000002</v>
      </c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x14ac:dyDescent="0.25">
      <c r="A121" s="17" t="s">
        <v>141</v>
      </c>
      <c r="B121" s="33">
        <f>+'Parámetros '!$B$104</f>
        <v>1.21</v>
      </c>
      <c r="C121" s="44">
        <f>+$B121*'Costos - Precios de mercado'!B121</f>
        <v>5941.0620577273758</v>
      </c>
      <c r="D121" s="44">
        <f>+$B121*'Costos - Precios de mercado'!C121</f>
        <v>7488.7336862109787</v>
      </c>
      <c r="E121" s="44">
        <f>+$B121*'Costos - Precios de mercado'!D121</f>
        <v>7888.1328161422298</v>
      </c>
      <c r="F121" s="44">
        <f>+$B121*'Costos - Precios de mercado'!E121</f>
        <v>10658.964280040291</v>
      </c>
      <c r="G121" s="44">
        <f>+$B121*'Costos - Precios de mercado'!F121</f>
        <v>14078.81933007664</v>
      </c>
      <c r="H121" s="44">
        <f>+$B121*'Costos - Precios de mercado'!G121</f>
        <v>14902.580035559848</v>
      </c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8.25" customHeight="1" x14ac:dyDescent="0.25">
      <c r="A122" s="17"/>
      <c r="B122" s="33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x14ac:dyDescent="0.25">
      <c r="A123" s="7" t="s">
        <v>147</v>
      </c>
      <c r="B123" s="33">
        <v>1</v>
      </c>
      <c r="C123" s="44">
        <f>+$B123*'Costos - Precios de mercado'!B123</f>
        <v>154086.3688768865</v>
      </c>
      <c r="D123" s="44">
        <f>+$B123*'Costos - Precios de mercado'!C123</f>
        <v>183690.59157581971</v>
      </c>
      <c r="E123" s="44">
        <f>+$B123*'Costos - Precios de mercado'!D123</f>
        <v>236954.1239601605</v>
      </c>
      <c r="F123" s="44">
        <f>+$B123*'Costos - Precios de mercado'!E123</f>
        <v>319629.33125352277</v>
      </c>
      <c r="G123" s="44">
        <f>+$B123*'Costos - Precios de mercado'!F123</f>
        <v>363121.06329984171</v>
      </c>
      <c r="H123" s="44">
        <f>+$B123*'Costos - Precios de mercado'!G123</f>
        <v>335321.97613133129</v>
      </c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8.25" customHeight="1" x14ac:dyDescent="0.25">
      <c r="A124" s="7"/>
      <c r="B124" s="33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x14ac:dyDescent="0.25">
      <c r="A125" s="7" t="s">
        <v>100</v>
      </c>
      <c r="B125" s="33">
        <f>+AVERAGE('Parámetros '!$D$99:$D$100)</f>
        <v>0.59000000000000008</v>
      </c>
      <c r="C125" s="44">
        <f>+$B125*'Costos - Precios de mercado'!B125</f>
        <v>62186.894109600013</v>
      </c>
      <c r="D125" s="44">
        <f>+$B125*'Costos - Precios de mercado'!C125</f>
        <v>142523.404752</v>
      </c>
      <c r="E125" s="44">
        <f>+$B125*'Costos - Precios de mercado'!D125</f>
        <v>188715.06324600003</v>
      </c>
      <c r="F125" s="44">
        <f>+$B125*'Costos - Precios de mercado'!E125</f>
        <v>343516.91127000004</v>
      </c>
      <c r="G125" s="44">
        <f>+$B125*'Costos - Precios de mercado'!F125</f>
        <v>448632.55510800006</v>
      </c>
      <c r="H125" s="44">
        <f>+$B125*'Costos - Precios de mercado'!G125</f>
        <v>328033.68121800001</v>
      </c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x14ac:dyDescent="0.25">
      <c r="B126" s="33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s="18" customFormat="1" ht="15.75" x14ac:dyDescent="0.25">
      <c r="A127" s="18" t="s">
        <v>171</v>
      </c>
      <c r="B127" s="32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8.25" customHeight="1" x14ac:dyDescent="0.25">
      <c r="B128" s="33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s="1" customFormat="1" x14ac:dyDescent="0.25">
      <c r="A129" s="1" t="s">
        <v>85</v>
      </c>
      <c r="B129" s="34"/>
      <c r="C129" s="46">
        <f t="shared" ref="C129" ca="1" si="0">+C130+C133+C141</f>
        <v>19729890.145715524</v>
      </c>
      <c r="D129" s="46">
        <f t="shared" ref="D129:H129" ca="1" si="1">+D130+D133+D141</f>
        <v>21853957.013190299</v>
      </c>
      <c r="E129" s="46">
        <f t="shared" ca="1" si="1"/>
        <v>23946226.125343762</v>
      </c>
      <c r="F129" s="46">
        <f t="shared" ca="1" si="1"/>
        <v>30225276.382217526</v>
      </c>
      <c r="G129" s="46">
        <f t="shared" ca="1" si="1"/>
        <v>35118081.151378527</v>
      </c>
      <c r="H129" s="46">
        <f t="shared" ca="1" si="1"/>
        <v>32935758.927269295</v>
      </c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s="30" customFormat="1" x14ac:dyDescent="0.25">
      <c r="A130" s="30" t="s">
        <v>172</v>
      </c>
      <c r="B130" s="36"/>
      <c r="C130" s="47">
        <f t="shared" ref="C130" ca="1" si="2">+SUM(C131:C132)</f>
        <v>4455762.8091395507</v>
      </c>
      <c r="D130" s="47">
        <f t="shared" ref="D130:H130" ca="1" si="3">+SUM(D131:D132)</f>
        <v>5805343.7431831677</v>
      </c>
      <c r="E130" s="47">
        <f t="shared" ca="1" si="3"/>
        <v>7180694.6504447069</v>
      </c>
      <c r="F130" s="47">
        <f t="shared" ca="1" si="3"/>
        <v>11274043.309052225</v>
      </c>
      <c r="G130" s="47">
        <f t="shared" ca="1" si="3"/>
        <v>14274526.034168676</v>
      </c>
      <c r="H130" s="47">
        <f t="shared" ca="1" si="3"/>
        <v>12006390.42882813</v>
      </c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x14ac:dyDescent="0.25">
      <c r="A131" s="17" t="s">
        <v>81</v>
      </c>
      <c r="B131" s="33"/>
      <c r="C131" s="44">
        <f t="shared" ref="C131" ca="1" si="4">+SUM(C5:C25)</f>
        <v>3225093.609918532</v>
      </c>
      <c r="D131" s="44">
        <f t="shared" ref="D131:H131" ca="1" si="5">+SUM(D5:D25)</f>
        <v>4278957.2413682938</v>
      </c>
      <c r="E131" s="44">
        <f t="shared" ca="1" si="5"/>
        <v>5342311.9619049542</v>
      </c>
      <c r="F131" s="44">
        <f t="shared" ca="1" si="5"/>
        <v>8546662.3169597872</v>
      </c>
      <c r="G131" s="44">
        <f t="shared" ca="1" si="5"/>
        <v>10894889.403750148</v>
      </c>
      <c r="H131" s="44">
        <f t="shared" ca="1" si="5"/>
        <v>9096496.4811963849</v>
      </c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x14ac:dyDescent="0.25">
      <c r="A132" s="17" t="s">
        <v>113</v>
      </c>
      <c r="B132" s="33"/>
      <c r="C132" s="44">
        <f t="shared" ref="C132" si="6">+SUM(C28:C47)</f>
        <v>1230669.1992210187</v>
      </c>
      <c r="D132" s="44">
        <f t="shared" ref="D132:H132" si="7">+SUM(D28:D47)</f>
        <v>1526386.5018148741</v>
      </c>
      <c r="E132" s="44">
        <f t="shared" si="7"/>
        <v>1838382.6885397532</v>
      </c>
      <c r="F132" s="44">
        <f t="shared" si="7"/>
        <v>2727380.9920924385</v>
      </c>
      <c r="G132" s="44">
        <f t="shared" si="7"/>
        <v>3379636.6304185283</v>
      </c>
      <c r="H132" s="44">
        <f t="shared" si="7"/>
        <v>2909893.9476317451</v>
      </c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s="30" customFormat="1" x14ac:dyDescent="0.25">
      <c r="A133" s="30" t="s">
        <v>173</v>
      </c>
      <c r="B133" s="36"/>
      <c r="C133" s="47">
        <f t="shared" ref="C133" si="8">+SUM(C134:C140)</f>
        <v>11482356.617065398</v>
      </c>
      <c r="D133" s="47">
        <f t="shared" ref="D133:H133" si="9">+SUM(D134:D140)</f>
        <v>11977351.837107984</v>
      </c>
      <c r="E133" s="47">
        <f t="shared" si="9"/>
        <v>12421457.028335106</v>
      </c>
      <c r="F133" s="47">
        <f t="shared" si="9"/>
        <v>13746682.195132725</v>
      </c>
      <c r="G133" s="47">
        <f t="shared" si="9"/>
        <v>14781057.636383185</v>
      </c>
      <c r="H133" s="47">
        <f t="shared" si="9"/>
        <v>14746090.345027514</v>
      </c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x14ac:dyDescent="0.25">
      <c r="A134" s="17" t="s">
        <v>27</v>
      </c>
      <c r="B134" s="33"/>
      <c r="C134" s="44">
        <f t="shared" ref="C134" si="10">+SUM(C51:C52)</f>
        <v>910368.77141482441</v>
      </c>
      <c r="D134" s="44">
        <f t="shared" ref="D134:H134" si="11">+SUM(D51:D52)</f>
        <v>1154702.2765473442</v>
      </c>
      <c r="E134" s="44">
        <f t="shared" si="11"/>
        <v>1298768.6683785433</v>
      </c>
      <c r="F134" s="44">
        <f t="shared" si="11"/>
        <v>1710382.3431665939</v>
      </c>
      <c r="G134" s="44">
        <f t="shared" si="11"/>
        <v>1996014.5474624424</v>
      </c>
      <c r="H134" s="44">
        <f t="shared" si="11"/>
        <v>1880376.6838716317</v>
      </c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x14ac:dyDescent="0.25">
      <c r="A135" s="17" t="s">
        <v>82</v>
      </c>
      <c r="B135" s="33"/>
      <c r="C135" s="44">
        <f t="shared" ref="C135" si="12">+SUM(C55:C57)</f>
        <v>1575665.7777777761</v>
      </c>
      <c r="D135" s="44">
        <f t="shared" ref="D135:H135" si="13">+SUM(D55:D57)</f>
        <v>1726901.5555555539</v>
      </c>
      <c r="E135" s="44">
        <f t="shared" si="13"/>
        <v>1925828.1124961334</v>
      </c>
      <c r="F135" s="44">
        <f t="shared" si="13"/>
        <v>2549547.828097532</v>
      </c>
      <c r="G135" s="44">
        <f t="shared" si="13"/>
        <v>3033045.5555555522</v>
      </c>
      <c r="H135" s="44">
        <f t="shared" si="13"/>
        <v>3049702.8066555522</v>
      </c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x14ac:dyDescent="0.25">
      <c r="A136" s="17" t="s">
        <v>48</v>
      </c>
      <c r="B136" s="33"/>
      <c r="C136" s="44">
        <f t="shared" ref="C136" si="14">+C60</f>
        <v>0</v>
      </c>
      <c r="D136" s="44">
        <f t="shared" ref="D136:H136" si="15">+D60</f>
        <v>0</v>
      </c>
      <c r="E136" s="44">
        <f t="shared" si="15"/>
        <v>0</v>
      </c>
      <c r="F136" s="44">
        <f t="shared" si="15"/>
        <v>0</v>
      </c>
      <c r="G136" s="44">
        <f t="shared" si="15"/>
        <v>0</v>
      </c>
      <c r="H136" s="44">
        <f t="shared" si="15"/>
        <v>0</v>
      </c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x14ac:dyDescent="0.25">
      <c r="A137" s="17" t="s">
        <v>19</v>
      </c>
      <c r="B137" s="33"/>
      <c r="C137" s="44">
        <f t="shared" ref="C137" si="16">+SUM(C63:C66)</f>
        <v>8977395.9542129748</v>
      </c>
      <c r="D137" s="44">
        <f t="shared" ref="D137:H137" si="17">+SUM(D63:D66)</f>
        <v>9071388.6379003469</v>
      </c>
      <c r="E137" s="44">
        <f t="shared" si="17"/>
        <v>9166153.7365684416</v>
      </c>
      <c r="F137" s="44">
        <f t="shared" si="17"/>
        <v>9440599.0789352003</v>
      </c>
      <c r="G137" s="44">
        <f t="shared" si="17"/>
        <v>9695254.5340605304</v>
      </c>
      <c r="H137" s="44">
        <f t="shared" si="17"/>
        <v>9765030.3440550696</v>
      </c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x14ac:dyDescent="0.25">
      <c r="A138" s="17" t="s">
        <v>20</v>
      </c>
      <c r="B138" s="33"/>
      <c r="C138" s="44">
        <f t="shared" ref="C138" si="18">+C69</f>
        <v>5254.1048377997795</v>
      </c>
      <c r="D138" s="44">
        <f t="shared" ref="D138:H139" si="19">+D69</f>
        <v>7253.9371290038471</v>
      </c>
      <c r="E138" s="44">
        <f t="shared" si="19"/>
        <v>9302.2502030249852</v>
      </c>
      <c r="F138" s="44">
        <f t="shared" si="19"/>
        <v>15392.648544419193</v>
      </c>
      <c r="G138" s="44">
        <f t="shared" si="19"/>
        <v>19798.339682920276</v>
      </c>
      <c r="H138" s="44">
        <f t="shared" si="19"/>
        <v>16344.083907204158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x14ac:dyDescent="0.25">
      <c r="A139" s="17" t="s">
        <v>261</v>
      </c>
      <c r="B139" s="33"/>
      <c r="C139" s="44">
        <f t="shared" ref="C139" si="20">+C70</f>
        <v>8981.4884999999995</v>
      </c>
      <c r="D139" s="44">
        <f t="shared" si="19"/>
        <v>10629.590499999998</v>
      </c>
      <c r="E139" s="44">
        <f t="shared" si="19"/>
        <v>13099.821595186984</v>
      </c>
      <c r="F139" s="44">
        <f t="shared" si="19"/>
        <v>17018.748963446524</v>
      </c>
      <c r="G139" s="44">
        <f t="shared" si="19"/>
        <v>19269.999999999996</v>
      </c>
      <c r="H139" s="44">
        <f t="shared" si="19"/>
        <v>20045.499999999996</v>
      </c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x14ac:dyDescent="0.25">
      <c r="A140" s="17" t="s">
        <v>122</v>
      </c>
      <c r="B140" s="33"/>
      <c r="C140" s="44">
        <f t="shared" ref="C140" si="21">+C73</f>
        <v>4690.520322022543</v>
      </c>
      <c r="D140" s="44">
        <f t="shared" ref="D140:H140" si="22">+D73</f>
        <v>6475.8394757335454</v>
      </c>
      <c r="E140" s="44">
        <f t="shared" si="22"/>
        <v>8304.4390937769367</v>
      </c>
      <c r="F140" s="44">
        <f t="shared" si="22"/>
        <v>13741.547425533172</v>
      </c>
      <c r="G140" s="44">
        <f t="shared" si="22"/>
        <v>17674.659621738927</v>
      </c>
      <c r="H140" s="44">
        <f t="shared" si="22"/>
        <v>14590.926538056285</v>
      </c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s="30" customFormat="1" x14ac:dyDescent="0.25">
      <c r="A141" s="30" t="s">
        <v>161</v>
      </c>
      <c r="B141" s="36"/>
      <c r="C141" s="47">
        <f t="shared" ref="C141" si="23">+SUM(C142:C147)</f>
        <v>3791770.7195105734</v>
      </c>
      <c r="D141" s="47">
        <f t="shared" ref="D141:H141" si="24">+SUM(D142:D147)</f>
        <v>4071261.4328991454</v>
      </c>
      <c r="E141" s="47">
        <f t="shared" si="24"/>
        <v>4344074.4465639498</v>
      </c>
      <c r="F141" s="47">
        <f t="shared" si="24"/>
        <v>5204550.8780325754</v>
      </c>
      <c r="G141" s="47">
        <f t="shared" si="24"/>
        <v>6062497.4808266694</v>
      </c>
      <c r="H141" s="47">
        <f t="shared" si="24"/>
        <v>6183278.1534136534</v>
      </c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x14ac:dyDescent="0.25">
      <c r="A142" s="17" t="s">
        <v>98</v>
      </c>
      <c r="B142" s="33"/>
      <c r="C142" s="44">
        <f t="shared" ref="C142" si="25">+C76</f>
        <v>3034975.4514126042</v>
      </c>
      <c r="D142" s="44">
        <f t="shared" ref="D142:H142" si="26">+D76</f>
        <v>3268060.5816288036</v>
      </c>
      <c r="E142" s="44">
        <f t="shared" si="26"/>
        <v>3462516.6600795728</v>
      </c>
      <c r="F142" s="44">
        <f t="shared" si="26"/>
        <v>4098504.9403228783</v>
      </c>
      <c r="G142" s="44">
        <f t="shared" si="26"/>
        <v>4770045.858929242</v>
      </c>
      <c r="H142" s="44">
        <f t="shared" si="26"/>
        <v>4905381.2972126985</v>
      </c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x14ac:dyDescent="0.25">
      <c r="A143" s="17" t="s">
        <v>139</v>
      </c>
      <c r="B143" s="33"/>
      <c r="C143" s="44">
        <f t="shared" ref="C143" si="27">+C78</f>
        <v>59572.424502254995</v>
      </c>
      <c r="D143" s="44">
        <f t="shared" ref="D143:H143" si="28">+D78</f>
        <v>64147.567380573819</v>
      </c>
      <c r="E143" s="44">
        <f t="shared" si="28"/>
        <v>67964.474712434196</v>
      </c>
      <c r="F143" s="44">
        <f t="shared" si="28"/>
        <v>80448.056347824007</v>
      </c>
      <c r="G143" s="44">
        <f t="shared" si="28"/>
        <v>93629.487734767332</v>
      </c>
      <c r="H143" s="44">
        <f t="shared" si="28"/>
        <v>96285.937616715557</v>
      </c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x14ac:dyDescent="0.25">
      <c r="A144" s="17" t="s">
        <v>126</v>
      </c>
      <c r="B144" s="33"/>
      <c r="C144" s="44">
        <f t="shared" ref="C144" si="29">+C80</f>
        <v>407999.98469999997</v>
      </c>
      <c r="D144" s="44">
        <f t="shared" ref="D144:H144" si="30">+D80</f>
        <v>436478.03891999996</v>
      </c>
      <c r="E144" s="44">
        <f t="shared" si="30"/>
        <v>463311.15138</v>
      </c>
      <c r="F144" s="44">
        <f t="shared" si="30"/>
        <v>544348.72337999998</v>
      </c>
      <c r="G144" s="44">
        <f t="shared" si="30"/>
        <v>625029.48816000007</v>
      </c>
      <c r="H144" s="44">
        <f t="shared" si="30"/>
        <v>635134.99433999998</v>
      </c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x14ac:dyDescent="0.25">
      <c r="A145" s="17" t="s">
        <v>125</v>
      </c>
      <c r="B145" s="33"/>
      <c r="C145" s="44">
        <f t="shared" ref="C145" si="31">+C82</f>
        <v>17026.776359999996</v>
      </c>
      <c r="D145" s="44">
        <f t="shared" ref="D145:H145" si="32">+D82</f>
        <v>18509.297400000003</v>
      </c>
      <c r="E145" s="44">
        <f t="shared" si="32"/>
        <v>19557.873720000003</v>
      </c>
      <c r="F145" s="44">
        <f t="shared" si="32"/>
        <v>23398.950960000002</v>
      </c>
      <c r="G145" s="44">
        <f t="shared" si="32"/>
        <v>27753.949080000002</v>
      </c>
      <c r="H145" s="44">
        <f t="shared" si="32"/>
        <v>29008.38996</v>
      </c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x14ac:dyDescent="0.25">
      <c r="A146" s="31" t="s">
        <v>140</v>
      </c>
      <c r="B146" s="33"/>
      <c r="C146" s="44">
        <f t="shared" ref="C146" si="33">+C84</f>
        <v>5261.3138614376094</v>
      </c>
      <c r="D146" s="44">
        <f t="shared" ref="D146:H146" si="34">+D84</f>
        <v>5719.4163426535488</v>
      </c>
      <c r="E146" s="44">
        <f t="shared" si="34"/>
        <v>6043.4288868102767</v>
      </c>
      <c r="F146" s="44">
        <f t="shared" si="34"/>
        <v>7230.3307699606657</v>
      </c>
      <c r="G146" s="44">
        <f t="shared" si="34"/>
        <v>8576.0354113347603</v>
      </c>
      <c r="H146" s="44">
        <f t="shared" si="34"/>
        <v>8963.6605877482489</v>
      </c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x14ac:dyDescent="0.25">
      <c r="A147" s="17" t="s">
        <v>132</v>
      </c>
      <c r="B147" s="33"/>
      <c r="C147" s="44">
        <f t="shared" ref="C147" si="35">+SUM(C87:C92)</f>
        <v>266934.76867427665</v>
      </c>
      <c r="D147" s="44">
        <f t="shared" ref="D147:H147" si="36">+SUM(D87:D92)</f>
        <v>278346.53122711496</v>
      </c>
      <c r="E147" s="44">
        <f t="shared" si="36"/>
        <v>324680.85778513184</v>
      </c>
      <c r="F147" s="44">
        <f t="shared" si="36"/>
        <v>450619.87625191163</v>
      </c>
      <c r="G147" s="44">
        <f t="shared" si="36"/>
        <v>537462.66151132528</v>
      </c>
      <c r="H147" s="44">
        <f t="shared" si="36"/>
        <v>508503.87369649095</v>
      </c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s="1" customFormat="1" x14ac:dyDescent="0.25">
      <c r="A148" s="1" t="s">
        <v>89</v>
      </c>
      <c r="B148" s="34"/>
      <c r="C148" s="46">
        <f t="shared" ref="C148" si="37">+C149+C154+C156</f>
        <v>2850035.2506121811</v>
      </c>
      <c r="D148" s="46">
        <f t="shared" ref="D148:H148" si="38">+D149+D154+D156</f>
        <v>3822646.8856715718</v>
      </c>
      <c r="E148" s="46">
        <f t="shared" si="38"/>
        <v>4492097.3714069324</v>
      </c>
      <c r="F148" s="46">
        <f t="shared" si="38"/>
        <v>6229719.2173118368</v>
      </c>
      <c r="G148" s="46">
        <f t="shared" si="38"/>
        <v>7519000.5355932023</v>
      </c>
      <c r="H148" s="46">
        <f t="shared" si="38"/>
        <v>6755334.0660622315</v>
      </c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s="30" customFormat="1" x14ac:dyDescent="0.25">
      <c r="A149" s="30" t="s">
        <v>174</v>
      </c>
      <c r="B149" s="36"/>
      <c r="C149" s="47">
        <f t="shared" ref="C149" si="39">+SUM(C150:C153)</f>
        <v>871609.60076527984</v>
      </c>
      <c r="D149" s="47">
        <f t="shared" ref="D149:H149" si="40">+SUM(D150:D153)</f>
        <v>1595755.7249342741</v>
      </c>
      <c r="E149" s="47">
        <f t="shared" si="40"/>
        <v>2035121.5531496895</v>
      </c>
      <c r="F149" s="47">
        <f t="shared" si="40"/>
        <v>3139522.5342642949</v>
      </c>
      <c r="G149" s="47">
        <f t="shared" si="40"/>
        <v>3899531.6700607426</v>
      </c>
      <c r="H149" s="47">
        <f t="shared" si="40"/>
        <v>3270438.1509521645</v>
      </c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x14ac:dyDescent="0.25">
      <c r="A150" s="17" t="s">
        <v>143</v>
      </c>
      <c r="B150" s="33"/>
      <c r="C150" s="44">
        <f t="shared" ref="C150" si="41">+SUM(C98:C99)</f>
        <v>157679.70604727993</v>
      </c>
      <c r="D150" s="44">
        <f t="shared" ref="D150:H150" si="42">+SUM(D98:D99)</f>
        <v>193551.44526667576</v>
      </c>
      <c r="E150" s="44">
        <f t="shared" si="42"/>
        <v>233025.57598706201</v>
      </c>
      <c r="F150" s="44">
        <f t="shared" si="42"/>
        <v>340273.14770888665</v>
      </c>
      <c r="G150" s="44">
        <f t="shared" si="42"/>
        <v>417919.16145565634</v>
      </c>
      <c r="H150" s="44">
        <f t="shared" si="42"/>
        <v>362816.71171882347</v>
      </c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x14ac:dyDescent="0.25">
      <c r="A151" s="17" t="s">
        <v>91</v>
      </c>
      <c r="B151" s="33"/>
      <c r="C151" s="44">
        <f t="shared" ref="C151" si="43">+SUM(C102:C103)</f>
        <v>257639.31999898207</v>
      </c>
      <c r="D151" s="44">
        <f t="shared" ref="D151:H151" si="44">+SUM(D102:D103)</f>
        <v>516172.4250152614</v>
      </c>
      <c r="E151" s="44">
        <f t="shared" si="44"/>
        <v>664179.51907131507</v>
      </c>
      <c r="F151" s="44">
        <f t="shared" si="44"/>
        <v>1034845.595674774</v>
      </c>
      <c r="G151" s="44">
        <f t="shared" si="44"/>
        <v>1288509.1932004418</v>
      </c>
      <c r="H151" s="44">
        <f t="shared" si="44"/>
        <v>1073931.3238923301</v>
      </c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x14ac:dyDescent="0.25">
      <c r="A152" s="17" t="s">
        <v>94</v>
      </c>
      <c r="B152" s="33"/>
      <c r="C152" s="44">
        <f t="shared" ref="C152" si="45">+SUM(C107:C108)</f>
        <v>421200.88638878695</v>
      </c>
      <c r="D152" s="44">
        <f t="shared" ref="D152:H152" si="46">+SUM(D107:D108)</f>
        <v>842194.7495198847</v>
      </c>
      <c r="E152" s="44">
        <f t="shared" si="46"/>
        <v>1084834.3627301988</v>
      </c>
      <c r="F152" s="44">
        <f t="shared" si="46"/>
        <v>1685002.2136140959</v>
      </c>
      <c r="G152" s="44">
        <f t="shared" si="46"/>
        <v>2094453.3696847595</v>
      </c>
      <c r="H152" s="44">
        <f t="shared" si="46"/>
        <v>1749021.6030770433</v>
      </c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x14ac:dyDescent="0.25">
      <c r="A153" s="17" t="s">
        <v>93</v>
      </c>
      <c r="B153" s="33"/>
      <c r="C153" s="44">
        <f t="shared" ref="C153" si="47">+SUM(C111:C112)</f>
        <v>35089.688330230885</v>
      </c>
      <c r="D153" s="44">
        <f t="shared" ref="D153:H153" si="48">+SUM(D111:D112)</f>
        <v>43837.105132452256</v>
      </c>
      <c r="E153" s="44">
        <f t="shared" si="48"/>
        <v>53082.095361113483</v>
      </c>
      <c r="F153" s="44">
        <f t="shared" si="48"/>
        <v>79401.577266537963</v>
      </c>
      <c r="G153" s="44">
        <f t="shared" si="48"/>
        <v>98649.945719884534</v>
      </c>
      <c r="H153" s="44">
        <f t="shared" si="48"/>
        <v>84668.512263967525</v>
      </c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s="30" customFormat="1" x14ac:dyDescent="0.25">
      <c r="A154" s="30" t="s">
        <v>166</v>
      </c>
      <c r="B154" s="36"/>
      <c r="C154" s="47">
        <f t="shared" ref="C154:H154" si="49">+C155</f>
        <v>45610.101570687446</v>
      </c>
      <c r="D154" s="47">
        <f t="shared" si="49"/>
        <v>62970.347843267446</v>
      </c>
      <c r="E154" s="47">
        <f t="shared" si="49"/>
        <v>80751.448570940294</v>
      </c>
      <c r="F154" s="47">
        <f t="shared" si="49"/>
        <v>133621.28949197938</v>
      </c>
      <c r="G154" s="47">
        <f t="shared" si="49"/>
        <v>171866.43809854198</v>
      </c>
      <c r="H154" s="47">
        <f t="shared" si="49"/>
        <v>141880.55817317651</v>
      </c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x14ac:dyDescent="0.25">
      <c r="A155" s="3" t="s">
        <v>170</v>
      </c>
      <c r="B155" s="33"/>
      <c r="C155" s="44">
        <f t="shared" ref="C155" si="50">+C115</f>
        <v>45610.101570687446</v>
      </c>
      <c r="D155" s="44">
        <f t="shared" ref="D155:H155" si="51">+D115</f>
        <v>62970.347843267446</v>
      </c>
      <c r="E155" s="44">
        <f t="shared" si="51"/>
        <v>80751.448570940294</v>
      </c>
      <c r="F155" s="44">
        <f t="shared" si="51"/>
        <v>133621.28949197938</v>
      </c>
      <c r="G155" s="44">
        <f t="shared" si="51"/>
        <v>171866.43809854198</v>
      </c>
      <c r="H155" s="44">
        <f t="shared" si="51"/>
        <v>141880.55817317651</v>
      </c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s="30" customFormat="1" x14ac:dyDescent="0.25">
      <c r="A156" s="30" t="s">
        <v>175</v>
      </c>
      <c r="B156" s="36"/>
      <c r="C156" s="47">
        <f t="shared" ref="C156" si="52">+SUM(C157:C159)</f>
        <v>1932815.5482762139</v>
      </c>
      <c r="D156" s="47">
        <f t="shared" ref="D156:H156" si="53">+SUM(D157:D159)</f>
        <v>2163920.8128940305</v>
      </c>
      <c r="E156" s="47">
        <f t="shared" si="53"/>
        <v>2376224.3696863027</v>
      </c>
      <c r="F156" s="47">
        <f t="shared" si="53"/>
        <v>2956575.3935555629</v>
      </c>
      <c r="G156" s="47">
        <f t="shared" si="53"/>
        <v>3447602.4274339182</v>
      </c>
      <c r="H156" s="47">
        <f t="shared" si="53"/>
        <v>3343015.3569368906</v>
      </c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x14ac:dyDescent="0.25">
      <c r="A157" s="17" t="s">
        <v>97</v>
      </c>
      <c r="B157" s="33"/>
      <c r="C157" s="44">
        <f t="shared" ref="C157" si="54">+SUM(C119:C121)</f>
        <v>1716542.2852897274</v>
      </c>
      <c r="D157" s="44">
        <f t="shared" ref="D157:H157" si="55">+SUM(D119:D121)</f>
        <v>1837706.8165662109</v>
      </c>
      <c r="E157" s="44">
        <f t="shared" si="55"/>
        <v>1950555.1824801422</v>
      </c>
      <c r="F157" s="44">
        <f t="shared" si="55"/>
        <v>2293429.1510320404</v>
      </c>
      <c r="G157" s="44">
        <f t="shared" si="55"/>
        <v>2635848.8090260765</v>
      </c>
      <c r="H157" s="44">
        <f t="shared" si="55"/>
        <v>2679659.6995875593</v>
      </c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x14ac:dyDescent="0.25">
      <c r="A158" s="17" t="s">
        <v>147</v>
      </c>
      <c r="B158" s="33"/>
      <c r="C158" s="44">
        <f t="shared" ref="C158" si="56">+C123</f>
        <v>154086.3688768865</v>
      </c>
      <c r="D158" s="44">
        <f t="shared" ref="D158:H158" si="57">+D123</f>
        <v>183690.59157581971</v>
      </c>
      <c r="E158" s="44">
        <f t="shared" si="57"/>
        <v>236954.1239601605</v>
      </c>
      <c r="F158" s="44">
        <f t="shared" si="57"/>
        <v>319629.33125352277</v>
      </c>
      <c r="G158" s="44">
        <f t="shared" si="57"/>
        <v>363121.06329984171</v>
      </c>
      <c r="H158" s="44">
        <f t="shared" si="57"/>
        <v>335321.97613133129</v>
      </c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x14ac:dyDescent="0.25">
      <c r="A159" s="17" t="s">
        <v>100</v>
      </c>
      <c r="B159" s="33"/>
      <c r="C159" s="44">
        <f t="shared" ref="C159" si="58">+C125</f>
        <v>62186.894109600013</v>
      </c>
      <c r="D159" s="44">
        <f t="shared" ref="D159:H159" si="59">+D125</f>
        <v>142523.404752</v>
      </c>
      <c r="E159" s="44">
        <f t="shared" si="59"/>
        <v>188715.06324600003</v>
      </c>
      <c r="F159" s="44">
        <f t="shared" si="59"/>
        <v>343516.91127000004</v>
      </c>
      <c r="G159" s="44">
        <f t="shared" si="59"/>
        <v>448632.55510800006</v>
      </c>
      <c r="H159" s="44">
        <f t="shared" si="59"/>
        <v>328033.68121800001</v>
      </c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s="1" customFormat="1" x14ac:dyDescent="0.25">
      <c r="A160" s="1" t="s">
        <v>101</v>
      </c>
      <c r="B160" s="34"/>
      <c r="C160" s="46">
        <f t="shared" ref="C160" ca="1" si="60">+C129+C148</f>
        <v>22579925.396327704</v>
      </c>
      <c r="D160" s="46">
        <f t="shared" ref="D160:H160" ca="1" si="61">+D129+D148</f>
        <v>25676603.89886187</v>
      </c>
      <c r="E160" s="46">
        <f t="shared" ca="1" si="61"/>
        <v>28438323.496750694</v>
      </c>
      <c r="F160" s="46">
        <f t="shared" ca="1" si="61"/>
        <v>36454995.599529363</v>
      </c>
      <c r="G160" s="46">
        <f t="shared" ca="1" si="61"/>
        <v>42637081.686971731</v>
      </c>
      <c r="H160" s="46">
        <f t="shared" ca="1" si="61"/>
        <v>39691092.993331529</v>
      </c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2:3" x14ac:dyDescent="0.25">
      <c r="B161" s="33"/>
    </row>
    <row r="162" spans="2:3" x14ac:dyDescent="0.25">
      <c r="B162" s="33"/>
      <c r="C162" s="4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EI209"/>
  <sheetViews>
    <sheetView tabSelected="1" zoomScaleNormal="100" workbookViewId="0"/>
  </sheetViews>
  <sheetFormatPr baseColWidth="10" defaultRowHeight="15" x14ac:dyDescent="0.25"/>
  <cols>
    <col min="1" max="27" width="11.42578125" style="3"/>
    <col min="28" max="28" width="20.140625" style="3" customWidth="1"/>
    <col min="29" max="30" width="12.140625" style="3" customWidth="1"/>
    <col min="31" max="92" width="11.42578125" style="3"/>
    <col min="93" max="93" width="23.42578125" style="3" customWidth="1"/>
    <col min="94" max="99" width="11" style="3" customWidth="1"/>
    <col min="100" max="105" width="11.42578125" style="3"/>
    <col min="106" max="106" width="13" style="3" customWidth="1"/>
    <col min="107" max="113" width="11.42578125" style="3"/>
    <col min="114" max="114" width="13.42578125" style="3" customWidth="1"/>
    <col min="115" max="16384" width="11.42578125" style="3"/>
  </cols>
  <sheetData>
    <row r="2" spans="1:18" ht="15.75" thickBot="1" x14ac:dyDescent="0.3">
      <c r="A2" s="3" t="s">
        <v>217</v>
      </c>
    </row>
    <row r="3" spans="1:18" ht="16.5" thickTop="1" thickBot="1" x14ac:dyDescent="0.3">
      <c r="B3" s="72"/>
      <c r="C3" s="73" t="s">
        <v>205</v>
      </c>
      <c r="D3" s="73" t="s">
        <v>206</v>
      </c>
      <c r="E3" s="73" t="s">
        <v>207</v>
      </c>
      <c r="F3" s="73" t="s">
        <v>208</v>
      </c>
      <c r="G3" s="73" t="s">
        <v>209</v>
      </c>
      <c r="H3" s="73" t="s">
        <v>210</v>
      </c>
    </row>
    <row r="4" spans="1:18" ht="35.25" thickTop="1" thickBot="1" x14ac:dyDescent="0.3">
      <c r="B4" s="74" t="s">
        <v>211</v>
      </c>
      <c r="C4" s="76">
        <f>+SUM('Efectos de los escenarios'!B3:B22)</f>
        <v>1381</v>
      </c>
      <c r="D4" s="76">
        <f>+SUM('Efectos de los escenarios'!C3:C22)</f>
        <v>1732</v>
      </c>
      <c r="E4" s="76">
        <f>+SUM('Efectos de los escenarios'!D3:D22)</f>
        <v>2090</v>
      </c>
      <c r="F4" s="76">
        <f>+SUM('Efectos de los escenarios'!E3:E22)</f>
        <v>3150</v>
      </c>
      <c r="G4" s="76">
        <f>+SUM('Efectos de los escenarios'!F3:F22)</f>
        <v>3935</v>
      </c>
      <c r="H4" s="76">
        <f>+SUM('Efectos de los escenarios'!G3:G22)</f>
        <v>3362</v>
      </c>
    </row>
    <row r="5" spans="1:18" ht="16.5" thickTop="1" thickBot="1" x14ac:dyDescent="0.3">
      <c r="B5" s="95" t="s">
        <v>212</v>
      </c>
      <c r="C5" s="96"/>
      <c r="D5" s="96"/>
      <c r="E5" s="96"/>
      <c r="F5" s="96"/>
      <c r="G5" s="96"/>
      <c r="H5" s="97"/>
    </row>
    <row r="6" spans="1:18" ht="24" thickTop="1" thickBot="1" x14ac:dyDescent="0.3">
      <c r="B6" s="74" t="s">
        <v>213</v>
      </c>
      <c r="C6" s="76">
        <f ca="1">+SUM('Costos - Precios de mercado'!B6:B25)</f>
        <v>3225093.609918532</v>
      </c>
      <c r="D6" s="76">
        <f ca="1">+SUM('Costos - Precios de mercado'!C6:C25)</f>
        <v>4278957.2413682938</v>
      </c>
      <c r="E6" s="76">
        <f ca="1">+SUM('Costos - Precios de mercado'!D6:D25)</f>
        <v>5342311.9619049542</v>
      </c>
      <c r="F6" s="76">
        <f ca="1">+SUM('Costos - Precios de mercado'!E6:E25)</f>
        <v>8546662.3169597872</v>
      </c>
      <c r="G6" s="76">
        <f ca="1">+SUM('Costos - Precios de mercado'!F6:F25)</f>
        <v>10894889.403750148</v>
      </c>
      <c r="H6" s="76">
        <f ca="1">+SUM('Costos - Precios de mercado'!G6:G25)</f>
        <v>9096496.4811963849</v>
      </c>
    </row>
    <row r="7" spans="1:18" ht="24" thickTop="1" thickBot="1" x14ac:dyDescent="0.3">
      <c r="B7" s="74" t="s">
        <v>214</v>
      </c>
      <c r="C7" s="76">
        <f>+SUM('Costos - Precios de mercado'!B28:B47)</f>
        <v>1230669.1992210187</v>
      </c>
      <c r="D7" s="76">
        <f>+SUM('Costos - Precios de mercado'!C28:C47)</f>
        <v>1526386.5018148741</v>
      </c>
      <c r="E7" s="76">
        <f>+SUM('Costos - Precios de mercado'!D28:D47)</f>
        <v>1838382.6885397532</v>
      </c>
      <c r="F7" s="76">
        <f>+SUM('Costos - Precios de mercado'!E28:E47)</f>
        <v>2727380.9920924385</v>
      </c>
      <c r="G7" s="76">
        <f>+SUM('Costos - Precios de mercado'!F28:F47)</f>
        <v>3379636.6304185283</v>
      </c>
      <c r="H7" s="76">
        <f>+SUM('Costos - Precios de mercado'!G28:G47)</f>
        <v>2909893.9476317451</v>
      </c>
    </row>
    <row r="8" spans="1:18" ht="16.5" thickTop="1" thickBot="1" x14ac:dyDescent="0.3">
      <c r="B8" s="95" t="s">
        <v>215</v>
      </c>
      <c r="C8" s="96"/>
      <c r="D8" s="96"/>
      <c r="E8" s="96"/>
      <c r="F8" s="96"/>
      <c r="G8" s="96"/>
      <c r="H8" s="97"/>
    </row>
    <row r="9" spans="1:18" ht="24" thickTop="1" thickBot="1" x14ac:dyDescent="0.3">
      <c r="B9" s="74" t="s">
        <v>155</v>
      </c>
      <c r="C9" s="76">
        <f ca="1">+SUM('Costos - Precios sociales'!C6:C25)</f>
        <v>3225093.609918532</v>
      </c>
      <c r="D9" s="76">
        <f ca="1">+SUM('Costos - Precios sociales'!D6:D25)</f>
        <v>4278957.2413682938</v>
      </c>
      <c r="E9" s="76">
        <f ca="1">+SUM('Costos - Precios sociales'!E6:E25)</f>
        <v>5342311.9619049542</v>
      </c>
      <c r="F9" s="76">
        <f ca="1">+SUM('Costos - Precios sociales'!F6:F25)</f>
        <v>8546662.3169597872</v>
      </c>
      <c r="G9" s="76">
        <f ca="1">+SUM('Costos - Precios sociales'!G6:G25)</f>
        <v>10894889.403750148</v>
      </c>
      <c r="H9" s="76">
        <f ca="1">+SUM('Costos - Precios sociales'!H6:H25)</f>
        <v>9096496.4811963849</v>
      </c>
    </row>
    <row r="10" spans="1:18" ht="24" thickTop="1" thickBot="1" x14ac:dyDescent="0.3">
      <c r="B10" s="74" t="s">
        <v>216</v>
      </c>
      <c r="C10" s="76">
        <f>+SUM('Costos - Precios sociales'!C28:C47)</f>
        <v>1230669.1992210187</v>
      </c>
      <c r="D10" s="76">
        <f>+SUM('Costos - Precios sociales'!D28:D47)</f>
        <v>1526386.5018148741</v>
      </c>
      <c r="E10" s="76">
        <f>+SUM('Costos - Precios sociales'!E28:E47)</f>
        <v>1838382.6885397532</v>
      </c>
      <c r="F10" s="76">
        <f>+SUM('Costos - Precios sociales'!F28:F47)</f>
        <v>2727380.9920924385</v>
      </c>
      <c r="G10" s="76">
        <f>+SUM('Costos - Precios sociales'!G28:G47)</f>
        <v>3379636.6304185283</v>
      </c>
      <c r="H10" s="76">
        <f>+SUM('Costos - Precios sociales'!H28:H47)</f>
        <v>2909893.9476317451</v>
      </c>
    </row>
    <row r="11" spans="1:18" ht="15.75" thickTop="1" x14ac:dyDescent="0.25"/>
    <row r="13" spans="1:18" ht="15.75" thickBot="1" x14ac:dyDescent="0.3">
      <c r="J13" s="3" t="s">
        <v>220</v>
      </c>
    </row>
    <row r="14" spans="1:18" ht="16.5" thickTop="1" thickBot="1" x14ac:dyDescent="0.3">
      <c r="K14" s="72"/>
      <c r="L14" s="73" t="s">
        <v>205</v>
      </c>
      <c r="M14" s="73" t="s">
        <v>206</v>
      </c>
      <c r="N14" s="73" t="s">
        <v>207</v>
      </c>
      <c r="O14" s="73" t="s">
        <v>208</v>
      </c>
      <c r="P14" s="73" t="s">
        <v>209</v>
      </c>
      <c r="Q14" s="73" t="s">
        <v>210</v>
      </c>
    </row>
    <row r="15" spans="1:18" ht="16.5" thickTop="1" thickBot="1" x14ac:dyDescent="0.3">
      <c r="K15" s="95" t="s">
        <v>218</v>
      </c>
      <c r="L15" s="96"/>
      <c r="M15" s="96"/>
      <c r="N15" s="96"/>
      <c r="O15" s="96"/>
      <c r="P15" s="96"/>
      <c r="Q15" s="97"/>
    </row>
    <row r="16" spans="1:18" ht="16.5" thickTop="1" thickBot="1" x14ac:dyDescent="0.3">
      <c r="K16" s="74" t="s">
        <v>45</v>
      </c>
      <c r="L16" s="77">
        <f>+'Efectos de los escenarios'!B144</f>
        <v>21.78</v>
      </c>
      <c r="M16" s="77">
        <f>+'Efectos de los escenarios'!C144</f>
        <v>22.45</v>
      </c>
      <c r="N16" s="77">
        <f>+'Efectos de los escenarios'!D144</f>
        <v>24.573561472864</v>
      </c>
      <c r="O16" s="77">
        <f>+'Efectos de los escenarios'!E144</f>
        <v>30.444352756512004</v>
      </c>
      <c r="P16" s="77">
        <f>+'Efectos de los escenarios'!F144</f>
        <v>34.200000000000003</v>
      </c>
      <c r="Q16" s="77">
        <f>+'Efectos de los escenarios'!G144</f>
        <v>33.373457999999999</v>
      </c>
      <c r="R16" s="90"/>
    </row>
    <row r="17" spans="11:26" ht="16.5" thickTop="1" thickBot="1" x14ac:dyDescent="0.3">
      <c r="K17" s="74" t="s">
        <v>46</v>
      </c>
      <c r="L17" s="77">
        <f>+'Efectos de los escenarios'!B145</f>
        <v>18.240000000000002</v>
      </c>
      <c r="M17" s="77">
        <f>+'Efectos de los escenarios'!C145</f>
        <v>21.32</v>
      </c>
      <c r="N17" s="77">
        <f>+'Efectos de los escenarios'!D145</f>
        <v>24.329610378376501</v>
      </c>
      <c r="O17" s="77">
        <f>+'Efectos de los escenarios'!E145</f>
        <v>34.375140149600199</v>
      </c>
      <c r="P17" s="77">
        <f>+'Efectos de los escenarios'!F145</f>
        <v>41.9</v>
      </c>
      <c r="Q17" s="77">
        <f>+'Efectos de los escenarios'!G145</f>
        <v>44.51</v>
      </c>
      <c r="R17" s="90"/>
    </row>
    <row r="18" spans="11:26" ht="16.5" thickTop="1" thickBot="1" x14ac:dyDescent="0.3">
      <c r="K18" s="74" t="s">
        <v>47</v>
      </c>
      <c r="L18" s="77">
        <f>+'Efectos de los escenarios'!B146</f>
        <v>10.16</v>
      </c>
      <c r="M18" s="77">
        <f>+'Efectos de los escenarios'!C146</f>
        <v>11.5</v>
      </c>
      <c r="N18" s="77">
        <f>+'Efectos de los escenarios'!D146</f>
        <v>12.459977810706899</v>
      </c>
      <c r="O18" s="77">
        <f>+'Efectos de los escenarios'!E146</f>
        <v>16.183378350074801</v>
      </c>
      <c r="P18" s="77">
        <f>+'Efectos de los escenarios'!F146</f>
        <v>23.299999999999997</v>
      </c>
      <c r="Q18" s="77">
        <f>+'Efectos de los escenarios'!G146</f>
        <v>17.965871</v>
      </c>
      <c r="R18" s="90"/>
    </row>
    <row r="19" spans="11:26" ht="24" thickTop="1" thickBot="1" x14ac:dyDescent="0.3">
      <c r="K19" s="74" t="s">
        <v>48</v>
      </c>
      <c r="L19" s="77">
        <f>+'Efectos de los escenarios'!B149</f>
        <v>5.4282399999999997</v>
      </c>
      <c r="M19" s="77">
        <f>+'Efectos de los escenarios'!C149</f>
        <v>6.57348</v>
      </c>
      <c r="N19" s="77">
        <f>+'Efectos de los escenarios'!D149</f>
        <v>7.8649253817936007</v>
      </c>
      <c r="O19" s="77">
        <f>+'Efectos de los escenarios'!E149</f>
        <v>10.787535702662298</v>
      </c>
      <c r="P19" s="77">
        <f>+'Efectos de los escenarios'!F149</f>
        <v>12.4</v>
      </c>
      <c r="Q19" s="77">
        <f>+'Efectos de los escenarios'!G149</f>
        <v>12.22</v>
      </c>
      <c r="R19" s="90"/>
    </row>
    <row r="20" spans="11:26" ht="16.5" thickTop="1" thickBot="1" x14ac:dyDescent="0.3">
      <c r="K20" s="95" t="s">
        <v>219</v>
      </c>
      <c r="L20" s="96"/>
      <c r="M20" s="96"/>
      <c r="N20" s="96"/>
      <c r="O20" s="96"/>
      <c r="P20" s="96"/>
      <c r="Q20" s="97"/>
    </row>
    <row r="21" spans="11:26" ht="24" thickTop="1" thickBot="1" x14ac:dyDescent="0.3">
      <c r="K21" s="74" t="s">
        <v>218</v>
      </c>
      <c r="L21" s="78">
        <f>+'Costos - Precios de mercado'!B135</f>
        <v>1702400</v>
      </c>
      <c r="M21" s="78">
        <f>+'Costos - Precios de mercado'!C135</f>
        <v>1865800</v>
      </c>
      <c r="N21" s="78">
        <f>+'Costos - Precios de mercado'!D135</f>
        <v>2080726.652156689</v>
      </c>
      <c r="O21" s="78">
        <f>+'Costos - Precios de mercado'!E135</f>
        <v>2754613.4997452362</v>
      </c>
      <c r="P21" s="78">
        <f>+'Costos - Precios de mercado'!F135</f>
        <v>3277000</v>
      </c>
      <c r="Q21" s="78">
        <f>+'Costos - Precios de mercado'!G135</f>
        <v>3294997.0300000003</v>
      </c>
    </row>
    <row r="22" spans="11:26" ht="24" thickTop="1" thickBot="1" x14ac:dyDescent="0.3">
      <c r="K22" s="74" t="s">
        <v>48</v>
      </c>
      <c r="L22" s="78">
        <f>+'Costos - Precios de mercado'!B136</f>
        <v>0</v>
      </c>
      <c r="M22" s="78">
        <f>+'Costos - Precios de mercado'!C136</f>
        <v>0</v>
      </c>
      <c r="N22" s="78">
        <f>+'Costos - Precios de mercado'!D136</f>
        <v>0</v>
      </c>
      <c r="O22" s="78">
        <f>+'Costos - Precios de mercado'!E136</f>
        <v>0</v>
      </c>
      <c r="P22" s="78">
        <f>+'Costos - Precios de mercado'!F136</f>
        <v>0</v>
      </c>
      <c r="Q22" s="78">
        <f>+'Costos - Precios de mercado'!G136</f>
        <v>0</v>
      </c>
    </row>
    <row r="23" spans="11:26" ht="16.5" thickTop="1" thickBot="1" x14ac:dyDescent="0.3">
      <c r="K23" s="95" t="s">
        <v>215</v>
      </c>
      <c r="L23" s="96"/>
      <c r="M23" s="96"/>
      <c r="N23" s="96"/>
      <c r="O23" s="96"/>
      <c r="P23" s="96"/>
      <c r="Q23" s="97"/>
    </row>
    <row r="24" spans="11:26" ht="24" thickTop="1" thickBot="1" x14ac:dyDescent="0.3">
      <c r="K24" s="74" t="s">
        <v>218</v>
      </c>
      <c r="L24" s="78">
        <f>+'Costos - Precios sociales'!C135</f>
        <v>1575665.7777777761</v>
      </c>
      <c r="M24" s="78">
        <f>+'Costos - Precios sociales'!D135</f>
        <v>1726901.5555555539</v>
      </c>
      <c r="N24" s="78">
        <f>+'Costos - Precios sociales'!E135</f>
        <v>1925828.1124961334</v>
      </c>
      <c r="O24" s="78">
        <f>+'Costos - Precios sociales'!F135</f>
        <v>2549547.828097532</v>
      </c>
      <c r="P24" s="78">
        <f>+'Costos - Precios sociales'!G135</f>
        <v>3033045.5555555522</v>
      </c>
      <c r="Q24" s="78">
        <f>+'Costos - Precios sociales'!H135</f>
        <v>3049702.8066555522</v>
      </c>
    </row>
    <row r="25" spans="11:26" ht="24" thickTop="1" thickBot="1" x14ac:dyDescent="0.3">
      <c r="K25" s="74" t="s">
        <v>48</v>
      </c>
      <c r="L25" s="78">
        <f>+'Costos - Precios sociales'!C136</f>
        <v>0</v>
      </c>
      <c r="M25" s="78">
        <f>+'Costos - Precios sociales'!D136</f>
        <v>0</v>
      </c>
      <c r="N25" s="78">
        <f>+'Costos - Precios sociales'!E136</f>
        <v>0</v>
      </c>
      <c r="O25" s="78">
        <f>+'Costos - Precios sociales'!F136</f>
        <v>0</v>
      </c>
      <c r="P25" s="78">
        <f>+'Costos - Precios sociales'!G136</f>
        <v>0</v>
      </c>
      <c r="Q25" s="78">
        <f>+'Costos - Precios sociales'!H136</f>
        <v>0</v>
      </c>
    </row>
    <row r="26" spans="11:26" ht="15.75" thickTop="1" x14ac:dyDescent="0.25"/>
    <row r="28" spans="11:26" ht="15.75" thickBot="1" x14ac:dyDescent="0.3">
      <c r="S28" s="3" t="s">
        <v>221</v>
      </c>
    </row>
    <row r="29" spans="11:26" ht="16.5" thickTop="1" thickBot="1" x14ac:dyDescent="0.3">
      <c r="T29" s="72"/>
      <c r="U29" s="73" t="s">
        <v>205</v>
      </c>
      <c r="V29" s="73" t="s">
        <v>206</v>
      </c>
      <c r="W29" s="73" t="s">
        <v>207</v>
      </c>
      <c r="X29" s="73" t="s">
        <v>208</v>
      </c>
      <c r="Y29" s="73" t="s">
        <v>209</v>
      </c>
      <c r="Z29" s="73" t="s">
        <v>210</v>
      </c>
    </row>
    <row r="30" spans="11:26" ht="24" thickTop="1" thickBot="1" x14ac:dyDescent="0.3">
      <c r="T30" s="74" t="s">
        <v>28</v>
      </c>
      <c r="U30" s="79">
        <f>+'Efectos de los escenarios'!B141</f>
        <v>38.850890736185711</v>
      </c>
      <c r="V30" s="79">
        <f>+'Efectos de los escenarios'!C141</f>
        <v>49.278065535185213</v>
      </c>
      <c r="W30" s="79">
        <f>+'Efectos de los escenarios'!D141</f>
        <v>55.426241772702511</v>
      </c>
      <c r="X30" s="79">
        <f>+'Efectos de los escenarios'!E141</f>
        <v>72.992263814361067</v>
      </c>
      <c r="Y30" s="79">
        <f>+'Efectos de los escenarios'!F141</f>
        <v>85.181901583446333</v>
      </c>
      <c r="Z30" s="79">
        <f>+'Efectos de los escenarios'!G141</f>
        <v>80.246941000000092</v>
      </c>
    </row>
    <row r="31" spans="11:26" ht="24" thickTop="1" thickBot="1" x14ac:dyDescent="0.3">
      <c r="T31" s="74" t="s">
        <v>212</v>
      </c>
      <c r="U31" s="76">
        <f>+'Costos - Precios de mercado'!B134</f>
        <v>1162172.8996784992</v>
      </c>
      <c r="V31" s="76">
        <f>+'Costos - Precios de mercado'!C134</f>
        <v>1474088.0126136309</v>
      </c>
      <c r="W31" s="76">
        <f>+'Costos - Precios de mercado'!D134</f>
        <v>1658002.555376864</v>
      </c>
      <c r="X31" s="76">
        <f>+'Costos - Precios de mercado'!E134</f>
        <v>2183466.8210637369</v>
      </c>
      <c r="Y31" s="76">
        <f>+'Costos - Precios de mercado'!F134</f>
        <v>2548103.6776116285</v>
      </c>
      <c r="Z31" s="76">
        <f>+'Costos - Precios de mercado'!G134</f>
        <v>2400480.8730276152</v>
      </c>
    </row>
    <row r="32" spans="11:26" ht="16.5" thickTop="1" thickBot="1" x14ac:dyDescent="0.3">
      <c r="T32" s="74" t="s">
        <v>215</v>
      </c>
      <c r="U32" s="76">
        <f>+'Costos - Precios sociales'!C134</f>
        <v>910368.77141482441</v>
      </c>
      <c r="V32" s="76">
        <f>+'Costos - Precios sociales'!D134</f>
        <v>1154702.2765473442</v>
      </c>
      <c r="W32" s="76">
        <f>+'Costos - Precios sociales'!E134</f>
        <v>1298768.6683785433</v>
      </c>
      <c r="X32" s="76">
        <f>+'Costos - Precios sociales'!F134</f>
        <v>1710382.3431665939</v>
      </c>
      <c r="Y32" s="76">
        <f>+'Costos - Precios sociales'!G134</f>
        <v>1996014.5474624424</v>
      </c>
      <c r="Z32" s="76">
        <f>+'Costos - Precios sociales'!H134</f>
        <v>1880376.6838716317</v>
      </c>
    </row>
    <row r="33" spans="28:34" ht="15.75" thickTop="1" x14ac:dyDescent="0.25"/>
    <row r="34" spans="28:34" ht="15.75" thickBot="1" x14ac:dyDescent="0.3">
      <c r="AB34" s="3" t="s">
        <v>222</v>
      </c>
    </row>
    <row r="35" spans="28:34" ht="16.5" thickTop="1" thickBot="1" x14ac:dyDescent="0.3">
      <c r="AB35" s="72"/>
      <c r="AC35" s="73" t="s">
        <v>205</v>
      </c>
      <c r="AD35" s="73" t="s">
        <v>206</v>
      </c>
      <c r="AE35" s="73" t="s">
        <v>207</v>
      </c>
      <c r="AF35" s="73" t="s">
        <v>208</v>
      </c>
      <c r="AG35" s="73" t="s">
        <v>209</v>
      </c>
      <c r="AH35" s="73" t="s">
        <v>210</v>
      </c>
    </row>
    <row r="36" spans="28:34" ht="16.5" thickTop="1" thickBot="1" x14ac:dyDescent="0.3">
      <c r="AB36" s="95" t="s">
        <v>223</v>
      </c>
      <c r="AC36" s="96"/>
      <c r="AD36" s="96"/>
      <c r="AE36" s="96"/>
      <c r="AF36" s="96"/>
      <c r="AG36" s="96"/>
      <c r="AH36" s="97"/>
    </row>
    <row r="37" spans="28:34" ht="24" thickTop="1" thickBot="1" x14ac:dyDescent="0.3">
      <c r="AB37" s="74" t="s">
        <v>269</v>
      </c>
      <c r="AC37" s="75">
        <f>+'Efectos de los escenarios'!B152</f>
        <v>2</v>
      </c>
      <c r="AD37" s="75">
        <f>+'Efectos de los escenarios'!C152</f>
        <v>2</v>
      </c>
      <c r="AE37" s="75">
        <f>+'Efectos de los escenarios'!D152</f>
        <v>2</v>
      </c>
      <c r="AF37" s="75">
        <f>+'Efectos de los escenarios'!E152</f>
        <v>2</v>
      </c>
      <c r="AG37" s="75">
        <f>+'Efectos de los escenarios'!F152</f>
        <v>2</v>
      </c>
      <c r="AH37" s="75">
        <f>+'Efectos de los escenarios'!G152</f>
        <v>2</v>
      </c>
    </row>
    <row r="38" spans="28:34" ht="16.5" thickTop="1" thickBot="1" x14ac:dyDescent="0.3">
      <c r="AB38" s="74" t="s">
        <v>224</v>
      </c>
      <c r="AC38" s="79">
        <f>+'Efectos de los escenarios'!B153</f>
        <v>27.158999999999999</v>
      </c>
      <c r="AD38" s="79">
        <f>+'Efectos de los escenarios'!C153</f>
        <v>28.145</v>
      </c>
      <c r="AE38" s="79">
        <f>+'Efectos de los escenarios'!D153</f>
        <v>29.217313395703997</v>
      </c>
      <c r="AF38" s="79">
        <f>+'Efectos de los escenarios'!E153</f>
        <v>34.396481599494003</v>
      </c>
      <c r="AG38" s="79">
        <f>+'Efectos de los escenarios'!F153</f>
        <v>38.1</v>
      </c>
      <c r="AH38" s="79">
        <f>+'Efectos de los escenarios'!G153</f>
        <v>38.92</v>
      </c>
    </row>
    <row r="39" spans="28:34" ht="24" thickTop="1" thickBot="1" x14ac:dyDescent="0.3">
      <c r="AB39" s="74" t="s">
        <v>270</v>
      </c>
      <c r="AC39" s="75">
        <f>+'Efectos de los escenarios'!B154</f>
        <v>76</v>
      </c>
      <c r="AD39" s="75">
        <f>+'Efectos de los escenarios'!C154</f>
        <v>80</v>
      </c>
      <c r="AE39" s="75">
        <f>+'Efectos de los escenarios'!D154</f>
        <v>84</v>
      </c>
      <c r="AF39" s="75">
        <f>+'Efectos de los escenarios'!E154</f>
        <v>95</v>
      </c>
      <c r="AG39" s="75">
        <f>+'Efectos de los escenarios'!F154</f>
        <v>106</v>
      </c>
      <c r="AH39" s="75">
        <f>+'Efectos de los escenarios'!G154</f>
        <v>111</v>
      </c>
    </row>
    <row r="40" spans="28:34" ht="24" thickTop="1" thickBot="1" x14ac:dyDescent="0.3">
      <c r="AB40" s="74" t="s">
        <v>225</v>
      </c>
      <c r="AC40" s="76">
        <f>+SUM('Efectos de los escenarios'!B3:B16)</f>
        <v>867</v>
      </c>
      <c r="AD40" s="76">
        <f>+SUM('Efectos de los escenarios'!C3:C16)</f>
        <v>1197</v>
      </c>
      <c r="AE40" s="76">
        <f>+SUM('Efectos de los escenarios'!D3:D16)</f>
        <v>1535</v>
      </c>
      <c r="AF40" s="76">
        <f>+SUM('Efectos de los escenarios'!E3:E16)</f>
        <v>2540</v>
      </c>
      <c r="AG40" s="76">
        <f>+SUM('Efectos de los escenarios'!F3:F16)</f>
        <v>3267</v>
      </c>
      <c r="AH40" s="76">
        <f>+SUM('Efectos de los escenarios'!G3:G16)</f>
        <v>2697</v>
      </c>
    </row>
    <row r="41" spans="28:34" ht="24" thickTop="1" thickBot="1" x14ac:dyDescent="0.3">
      <c r="AB41" s="74" t="s">
        <v>226</v>
      </c>
      <c r="AC41" s="76">
        <f>+SUM('Efectos de los escenarios'!B3:B16)</f>
        <v>867</v>
      </c>
      <c r="AD41" s="76">
        <f>+SUM('Efectos de los escenarios'!C3:C16)</f>
        <v>1197</v>
      </c>
      <c r="AE41" s="76">
        <f>+SUM('Efectos de los escenarios'!D3:D16)</f>
        <v>1535</v>
      </c>
      <c r="AF41" s="76">
        <f>+SUM('Efectos de los escenarios'!E3:E16)</f>
        <v>2540</v>
      </c>
      <c r="AG41" s="76">
        <f>+SUM('Efectos de los escenarios'!F3:F16)</f>
        <v>3267</v>
      </c>
      <c r="AH41" s="76">
        <f>+SUM('Efectos de los escenarios'!G3:G16)</f>
        <v>2697</v>
      </c>
    </row>
    <row r="42" spans="28:34" ht="24" thickTop="1" thickBot="1" x14ac:dyDescent="0.3">
      <c r="AB42" s="74" t="s">
        <v>262</v>
      </c>
      <c r="AC42" s="76">
        <f>+'Efectos de los escenarios'!B157</f>
        <v>7.6438199999999998</v>
      </c>
      <c r="AD42" s="76">
        <f>+'Efectos de los escenarios'!C157</f>
        <v>9.0464599999999997</v>
      </c>
      <c r="AE42" s="76">
        <f>+'Efectos de los escenarios'!D157</f>
        <v>11.148784336329348</v>
      </c>
      <c r="AF42" s="76">
        <f>+'Efectos de los escenarios'!E157</f>
        <v>14.484041671018318</v>
      </c>
      <c r="AG42" s="76">
        <f>+'Efectos de los escenarios'!F157</f>
        <v>16.399999999999999</v>
      </c>
      <c r="AH42" s="76">
        <f>+'Efectos de los escenarios'!G157</f>
        <v>17.059999999999999</v>
      </c>
    </row>
    <row r="43" spans="28:34" ht="16.5" thickTop="1" thickBot="1" x14ac:dyDescent="0.3">
      <c r="AB43" s="95" t="s">
        <v>212</v>
      </c>
      <c r="AC43" s="96"/>
      <c r="AD43" s="96"/>
      <c r="AE43" s="96"/>
      <c r="AF43" s="96"/>
      <c r="AG43" s="96"/>
      <c r="AH43" s="97"/>
    </row>
    <row r="44" spans="28:34" ht="16.5" thickTop="1" thickBot="1" x14ac:dyDescent="0.3">
      <c r="AB44" s="74" t="s">
        <v>19</v>
      </c>
      <c r="AC44" s="76">
        <f>+'Costos - Precios de mercado'!B137</f>
        <v>9699467.4175170306</v>
      </c>
      <c r="AD44" s="76">
        <f>+'Costos - Precios de mercado'!C137</f>
        <v>9801020.1369871814</v>
      </c>
      <c r="AE44" s="76">
        <f>+'Costos - Precios de mercado'!D137</f>
        <v>9903407.3984533101</v>
      </c>
      <c r="AF44" s="76">
        <f>+'Costos - Precios de mercado'!E137</f>
        <v>10199926.976040445</v>
      </c>
      <c r="AG44" s="76">
        <f>+'Costos - Precios de mercado'!F137</f>
        <v>10475064.922754485</v>
      </c>
      <c r="AH44" s="76">
        <f>+'Costos - Precios de mercado'!G137</f>
        <v>10550452.95276059</v>
      </c>
    </row>
    <row r="45" spans="28:34" ht="16.5" thickTop="1" thickBot="1" x14ac:dyDescent="0.3">
      <c r="AB45" s="74" t="s">
        <v>122</v>
      </c>
      <c r="AC45" s="76">
        <f>+'Costos - Precios de mercado'!B140</f>
        <v>5067.7890634097157</v>
      </c>
      <c r="AD45" s="76">
        <f>+'Costos - Precios de mercado'!C140</f>
        <v>6996.7053159186044</v>
      </c>
      <c r="AE45" s="76">
        <f>+'Costos - Precios de mercado'!D140</f>
        <v>8972.3831745489206</v>
      </c>
      <c r="AF45" s="76">
        <f>+'Costos - Precios de mercado'!E140</f>
        <v>14846.809943553262</v>
      </c>
      <c r="AG45" s="76">
        <f>+'Costos - Precios de mercado'!F140</f>
        <v>19096.270899837997</v>
      </c>
      <c r="AH45" s="76">
        <f>+'Costos - Precios de mercado'!G140</f>
        <v>15764.506463686279</v>
      </c>
    </row>
    <row r="46" spans="28:34" ht="16.5" thickTop="1" thickBot="1" x14ac:dyDescent="0.3">
      <c r="AB46" s="74" t="s">
        <v>227</v>
      </c>
      <c r="AC46" s="76">
        <f>+'Costos - Precios de mercado'!B138+'Costos - Precios de mercado'!B139</f>
        <v>18173.09787804227</v>
      </c>
      <c r="AD46" s="76">
        <f>+'Costos - Precios de mercado'!C138+'Costos - Precios de mercado'!C139</f>
        <v>22830.03527106874</v>
      </c>
      <c r="AE46" s="76">
        <f>+'Costos - Precios de mercado'!D138+'Costos - Precios de mercado'!D139</f>
        <v>28598.389529632303</v>
      </c>
      <c r="AF46" s="76">
        <f>+'Costos - Precios de mercado'!E138+'Costos - Precios de mercado'!E139</f>
        <v>41376.252137700911</v>
      </c>
      <c r="AG46" s="76">
        <f>+'Costos - Precios de mercado'!F138+'Costos - Precios de mercado'!F139</f>
        <v>49874.47619096205</v>
      </c>
      <c r="AH46" s="76">
        <f>+'Costos - Precios de mercado'!G138+'Costos - Precios de mercado'!G139</f>
        <v>46454.787966643606</v>
      </c>
    </row>
    <row r="47" spans="28:34" ht="16.5" thickTop="1" thickBot="1" x14ac:dyDescent="0.3">
      <c r="AB47" s="95" t="s">
        <v>215</v>
      </c>
      <c r="AC47" s="96"/>
      <c r="AD47" s="96"/>
      <c r="AE47" s="96"/>
      <c r="AF47" s="96"/>
      <c r="AG47" s="96"/>
      <c r="AH47" s="97"/>
    </row>
    <row r="48" spans="28:34" ht="16.5" thickTop="1" thickBot="1" x14ac:dyDescent="0.3">
      <c r="AB48" s="74" t="s">
        <v>19</v>
      </c>
      <c r="AC48" s="76">
        <f>+'Costos - Precios sociales'!C137</f>
        <v>8977395.9542129748</v>
      </c>
      <c r="AD48" s="76">
        <f>+'Costos - Precios sociales'!D137</f>
        <v>9071388.6379003469</v>
      </c>
      <c r="AE48" s="76">
        <f>+'Costos - Precios sociales'!E137</f>
        <v>9166153.7365684416</v>
      </c>
      <c r="AF48" s="76">
        <f>+'Costos - Precios sociales'!F137</f>
        <v>9440599.0789352003</v>
      </c>
      <c r="AG48" s="76">
        <f>+'Costos - Precios sociales'!G137</f>
        <v>9695254.5340605304</v>
      </c>
      <c r="AH48" s="76">
        <f>+'Costos - Precios sociales'!H137</f>
        <v>9765030.3440550696</v>
      </c>
    </row>
    <row r="49" spans="28:42" ht="16.5" thickTop="1" thickBot="1" x14ac:dyDescent="0.3">
      <c r="AB49" s="74" t="s">
        <v>122</v>
      </c>
      <c r="AC49" s="76">
        <f>+'Costos - Precios sociales'!C140</f>
        <v>4690.520322022543</v>
      </c>
      <c r="AD49" s="76">
        <f>+'Costos - Precios sociales'!D140</f>
        <v>6475.8394757335454</v>
      </c>
      <c r="AE49" s="76">
        <f>+'Costos - Precios sociales'!E140</f>
        <v>8304.4390937769367</v>
      </c>
      <c r="AF49" s="76">
        <f>+'Costos - Precios sociales'!F140</f>
        <v>13741.547425533172</v>
      </c>
      <c r="AG49" s="76">
        <f>+'Costos - Precios sociales'!G140</f>
        <v>17674.659621738927</v>
      </c>
      <c r="AH49" s="76">
        <f>+'Costos - Precios sociales'!H140</f>
        <v>14590.926538056285</v>
      </c>
    </row>
    <row r="50" spans="28:42" ht="16.5" thickTop="1" thickBot="1" x14ac:dyDescent="0.3">
      <c r="AB50" s="74" t="s">
        <v>227</v>
      </c>
      <c r="AC50" s="76">
        <f>+'Costos - Precios sociales'!C138+'Costos - Precios sociales'!C139</f>
        <v>14235.593337799779</v>
      </c>
      <c r="AD50" s="76">
        <f>+'Costos - Precios sociales'!D138+'Costos - Precios sociales'!D139</f>
        <v>17883.527629003846</v>
      </c>
      <c r="AE50" s="76">
        <f>+'Costos - Precios sociales'!E138+'Costos - Precios sociales'!E139</f>
        <v>22402.071798211968</v>
      </c>
      <c r="AF50" s="76">
        <f>+'Costos - Precios sociales'!F138+'Costos - Precios sociales'!F139</f>
        <v>32411.397507865717</v>
      </c>
      <c r="AG50" s="76">
        <f>+'Costos - Precios sociales'!G138+'Costos - Precios sociales'!G139</f>
        <v>39068.339682920268</v>
      </c>
      <c r="AH50" s="76">
        <f>+'Costos - Precios sociales'!H138+'Costos - Precios sociales'!H139</f>
        <v>36389.583907204156</v>
      </c>
    </row>
    <row r="51" spans="28:42" ht="15.75" thickTop="1" x14ac:dyDescent="0.25"/>
    <row r="52" spans="28:42" ht="15.75" thickBot="1" x14ac:dyDescent="0.3">
      <c r="AJ52" s="3" t="s">
        <v>228</v>
      </c>
    </row>
    <row r="53" spans="28:42" ht="16.5" thickTop="1" thickBot="1" x14ac:dyDescent="0.3">
      <c r="AJ53" s="72"/>
      <c r="AK53" s="73" t="s">
        <v>205</v>
      </c>
      <c r="AL53" s="73" t="s">
        <v>206</v>
      </c>
      <c r="AM53" s="73" t="s">
        <v>207</v>
      </c>
      <c r="AN53" s="73" t="s">
        <v>208</v>
      </c>
      <c r="AO53" s="73" t="s">
        <v>209</v>
      </c>
      <c r="AP53" s="73" t="s">
        <v>210</v>
      </c>
    </row>
    <row r="54" spans="28:42" ht="16.5" thickTop="1" thickBot="1" x14ac:dyDescent="0.3">
      <c r="AJ54" s="95" t="s">
        <v>271</v>
      </c>
      <c r="AK54" s="96"/>
      <c r="AL54" s="96"/>
      <c r="AM54" s="96"/>
      <c r="AN54" s="96"/>
      <c r="AO54" s="96"/>
      <c r="AP54" s="97"/>
    </row>
    <row r="55" spans="28:42" ht="16.5" thickTop="1" thickBot="1" x14ac:dyDescent="0.3">
      <c r="AJ55" s="74" t="s">
        <v>126</v>
      </c>
      <c r="AK55" s="76">
        <f>+'Efectos de los escenarios'!B160</f>
        <v>67465</v>
      </c>
      <c r="AL55" s="76">
        <f>+'Efectos de los escenarios'!C160</f>
        <v>72174</v>
      </c>
      <c r="AM55" s="76">
        <f>+'Efectos de los escenarios'!D160</f>
        <v>76611</v>
      </c>
      <c r="AN55" s="76">
        <f>+'Efectos de los escenarios'!E160</f>
        <v>90011</v>
      </c>
      <c r="AO55" s="76">
        <f>+'Efectos de los escenarios'!F160</f>
        <v>103352</v>
      </c>
      <c r="AP55" s="76">
        <f>+'Efectos de los escenarios'!G160</f>
        <v>105023</v>
      </c>
    </row>
    <row r="56" spans="28:42" ht="16.5" thickTop="1" thickBot="1" x14ac:dyDescent="0.3">
      <c r="AJ56" s="74" t="s">
        <v>125</v>
      </c>
      <c r="AK56" s="76">
        <f>+'Efectos de los escenarios'!B161</f>
        <v>22993</v>
      </c>
      <c r="AL56" s="76">
        <f>+'Efectos de los escenarios'!C161</f>
        <v>24995</v>
      </c>
      <c r="AM56" s="76">
        <f>+'Efectos de los escenarios'!D161</f>
        <v>26411</v>
      </c>
      <c r="AN56" s="76">
        <f>+'Efectos de los escenarios'!E161</f>
        <v>31598</v>
      </c>
      <c r="AO56" s="76">
        <f>+'Efectos de los escenarios'!F161</f>
        <v>37479</v>
      </c>
      <c r="AP56" s="76">
        <f>+'Efectos de los escenarios'!G161</f>
        <v>39173</v>
      </c>
    </row>
    <row r="57" spans="28:42" ht="16.5" thickTop="1" thickBot="1" x14ac:dyDescent="0.3">
      <c r="AJ57" s="74" t="s">
        <v>140</v>
      </c>
      <c r="AK57" s="76">
        <f>+'Efectos de los escenarios'!B162</f>
        <v>22993</v>
      </c>
      <c r="AL57" s="76">
        <f>+'Efectos de los escenarios'!C162</f>
        <v>24995</v>
      </c>
      <c r="AM57" s="76">
        <f>+'Efectos de los escenarios'!D162</f>
        <v>26411</v>
      </c>
      <c r="AN57" s="76">
        <f>+'Efectos de los escenarios'!E162</f>
        <v>31598</v>
      </c>
      <c r="AO57" s="76">
        <f>+'Efectos de los escenarios'!F162</f>
        <v>37479</v>
      </c>
      <c r="AP57" s="76">
        <f>+'Efectos de los escenarios'!G162</f>
        <v>39173</v>
      </c>
    </row>
    <row r="58" spans="28:42" ht="16.5" thickTop="1" thickBot="1" x14ac:dyDescent="0.3">
      <c r="AJ58" s="95" t="s">
        <v>132</v>
      </c>
      <c r="AK58" s="96"/>
      <c r="AL58" s="96"/>
      <c r="AM58" s="96"/>
      <c r="AN58" s="96"/>
      <c r="AO58" s="96"/>
      <c r="AP58" s="97"/>
    </row>
    <row r="59" spans="28:42" ht="16.5" thickTop="1" thickBot="1" x14ac:dyDescent="0.3">
      <c r="AJ59" s="74" t="s">
        <v>134</v>
      </c>
      <c r="AK59" s="86">
        <f>+'Efectos de los escenarios'!B164</f>
        <v>8.3648822801224032</v>
      </c>
      <c r="AL59" s="86">
        <f>+'Efectos de los escenarios'!C164</f>
        <v>9.0263246956223391</v>
      </c>
      <c r="AM59" s="86">
        <f>+'Efectos de los escenarios'!D164</f>
        <v>10.035830078040403</v>
      </c>
      <c r="AN59" s="86">
        <f>+'Efectos de los escenarios'!E164</f>
        <v>12.944728198135813</v>
      </c>
      <c r="AO59" s="86">
        <f>+'Efectos de los escenarios'!F164</f>
        <v>16.350036084495301</v>
      </c>
      <c r="AP59" s="86">
        <f>+'Efectos de los escenarios'!G164</f>
        <v>17.696054533321686</v>
      </c>
    </row>
    <row r="60" spans="28:42" ht="16.5" thickTop="1" thickBot="1" x14ac:dyDescent="0.3">
      <c r="AJ60" s="74" t="s">
        <v>135</v>
      </c>
      <c r="AK60" s="86">
        <f>+'Efectos de los escenarios'!B165</f>
        <v>20.448063699168525</v>
      </c>
      <c r="AL60" s="86">
        <f>+'Efectos de los escenarios'!C165</f>
        <v>21.348003010927219</v>
      </c>
      <c r="AM60" s="86">
        <f>+'Efectos de los escenarios'!D165</f>
        <v>25.484784786135279</v>
      </c>
      <c r="AN60" s="86">
        <f>+'Efectos de los escenarios'!E165</f>
        <v>35.748994150116083</v>
      </c>
      <c r="AO60" s="86">
        <f>+'Efectos de los escenarios'!F165</f>
        <v>42.768459001634213</v>
      </c>
      <c r="AP60" s="86">
        <f>+'Efectos de los escenarios'!G165</f>
        <v>40.867091298558428</v>
      </c>
    </row>
    <row r="61" spans="28:42" ht="16.5" thickTop="1" thickBot="1" x14ac:dyDescent="0.3">
      <c r="AJ61" s="74" t="s">
        <v>136</v>
      </c>
      <c r="AK61" s="86">
        <f>+'Efectos de los escenarios'!B166</f>
        <v>9.7817565220750584</v>
      </c>
      <c r="AL61" s="86">
        <f>+'Efectos de los escenarios'!C166</f>
        <v>10.109341996324234</v>
      </c>
      <c r="AM61" s="86">
        <f>+'Efectos de los escenarios'!D166</f>
        <v>11.133690319291224</v>
      </c>
      <c r="AN61" s="86">
        <f>+'Efectos de los escenarios'!E166</f>
        <v>14.289445167532447</v>
      </c>
      <c r="AO61" s="86">
        <f>+'Efectos de los escenarios'!F166</f>
        <v>16.892220939922712</v>
      </c>
      <c r="AP61" s="86">
        <f>+'Efectos de los escenarios'!G166</f>
        <v>16.694512438559794</v>
      </c>
    </row>
    <row r="62" spans="28:42" ht="16.5" thickTop="1" thickBot="1" x14ac:dyDescent="0.3">
      <c r="AJ62" s="74" t="s">
        <v>137</v>
      </c>
      <c r="AK62" s="86">
        <f>+'Efectos de los escenarios'!B167</f>
        <v>166.06568421050287</v>
      </c>
      <c r="AL62" s="86">
        <f>+'Efectos de los escenarios'!C167</f>
        <v>173.16842086298533</v>
      </c>
      <c r="AM62" s="86">
        <f>+'Efectos de los escenarios'!D167</f>
        <v>204.98633589107351</v>
      </c>
      <c r="AN62" s="86">
        <f>+'Efectos de los escenarios'!E167</f>
        <v>290.07476880221367</v>
      </c>
      <c r="AO62" s="86">
        <f>+'Efectos de los escenarios'!F167</f>
        <v>345.17274462657753</v>
      </c>
      <c r="AP62" s="86">
        <f>+'Efectos de los escenarios'!G167</f>
        <v>322.83988997513916</v>
      </c>
    </row>
    <row r="63" spans="28:42" ht="16.5" thickTop="1" thickBot="1" x14ac:dyDescent="0.3">
      <c r="AJ63" s="74" t="s">
        <v>138</v>
      </c>
      <c r="AK63" s="86">
        <f>+'Efectos de los escenarios'!B168</f>
        <v>28.466398686611363</v>
      </c>
      <c r="AL63" s="86">
        <f>+'Efectos de los escenarios'!C168</f>
        <v>29.470807259547964</v>
      </c>
      <c r="AM63" s="86">
        <f>+'Efectos de los escenarios'!D168</f>
        <v>33.306911379909245</v>
      </c>
      <c r="AN63" s="86">
        <f>+'Efectos de los escenarios'!E168</f>
        <v>45.034879237647665</v>
      </c>
      <c r="AO63" s="86">
        <f>+'Efectos de los escenarios'!F168</f>
        <v>54.396257281449564</v>
      </c>
      <c r="AP63" s="86">
        <f>+'Efectos de los escenarios'!G168</f>
        <v>51.39175546733</v>
      </c>
    </row>
    <row r="64" spans="28:42" ht="16.5" thickTop="1" thickBot="1" x14ac:dyDescent="0.3">
      <c r="AJ64" s="74" t="s">
        <v>133</v>
      </c>
      <c r="AK64" s="86">
        <f>+'Efectos de los escenarios'!B169</f>
        <v>9.6983723133352147</v>
      </c>
      <c r="AL64" s="86">
        <f>+'Efectos de los escenarios'!C169</f>
        <v>10.212429173851351</v>
      </c>
      <c r="AM64" s="86">
        <f>+'Efectos de los escenarios'!D169</f>
        <v>11.806684981125693</v>
      </c>
      <c r="AN64" s="86">
        <f>+'Efectos de los escenarios'!E169</f>
        <v>15.799475113818602</v>
      </c>
      <c r="AO64" s="86">
        <f>+'Efectos de los escenarios'!F169</f>
        <v>18.564218715774746</v>
      </c>
      <c r="AP64" s="86">
        <f>+'Efectos de los escenarios'!G169</f>
        <v>17.983685952543588</v>
      </c>
    </row>
    <row r="65" spans="36:44" ht="16.5" thickTop="1" thickBot="1" x14ac:dyDescent="0.3">
      <c r="AJ65" s="95" t="s">
        <v>212</v>
      </c>
      <c r="AK65" s="96"/>
      <c r="AL65" s="96"/>
      <c r="AM65" s="96"/>
      <c r="AN65" s="96"/>
      <c r="AO65" s="96"/>
      <c r="AP65" s="97"/>
    </row>
    <row r="66" spans="36:44" ht="16.5" thickTop="1" thickBot="1" x14ac:dyDescent="0.3">
      <c r="AJ66" s="74" t="s">
        <v>229</v>
      </c>
      <c r="AK66" s="76">
        <f>+'Costos - Precios de mercado'!B142</f>
        <v>2508244.1747211604</v>
      </c>
      <c r="AL66" s="76">
        <f>+'Costos - Precios de mercado'!C142</f>
        <v>2700876.5137428129</v>
      </c>
      <c r="AM66" s="76">
        <f>+'Costos - Precios de mercado'!D142</f>
        <v>2861584.0165946884</v>
      </c>
      <c r="AN66" s="76">
        <f>+'Costos - Precios de mercado'!E142</f>
        <v>3387194.1655560979</v>
      </c>
      <c r="AO66" s="76">
        <f>+'Costos - Precios de mercado'!F142</f>
        <v>3942186.6602721009</v>
      </c>
      <c r="AP66" s="76">
        <f>+'Costos - Precios de mercado'!G142</f>
        <v>4054034.1299278499</v>
      </c>
    </row>
    <row r="67" spans="36:44" ht="16.5" thickTop="1" thickBot="1" x14ac:dyDescent="0.3">
      <c r="AJ67" s="74" t="s">
        <v>139</v>
      </c>
      <c r="AK67" s="76">
        <f>+'Costos - Precios de mercado'!B143</f>
        <v>64363.964048054688</v>
      </c>
      <c r="AL67" s="76">
        <f>+'Costos - Precios de mercado'!C143</f>
        <v>69307.095609263502</v>
      </c>
      <c r="AM67" s="76">
        <f>+'Costos - Precios de mercado'!D143</f>
        <v>73431.005091465588</v>
      </c>
      <c r="AN67" s="76">
        <f>+'Costos - Precios de mercado'!E143</f>
        <v>86918.668322979211</v>
      </c>
      <c r="AO67" s="76">
        <f>+'Costos - Precios de mercado'!F143</f>
        <v>101160.31087789999</v>
      </c>
      <c r="AP67" s="76">
        <f>+'Costos - Precios de mercado'!G143</f>
        <v>104030.4247959713</v>
      </c>
    </row>
    <row r="68" spans="36:44" ht="16.5" thickTop="1" thickBot="1" x14ac:dyDescent="0.3">
      <c r="AJ68" s="74" t="s">
        <v>126</v>
      </c>
      <c r="AK68" s="76">
        <f>+'Costos - Precios de mercado'!B144</f>
        <v>337190.07</v>
      </c>
      <c r="AL68" s="76">
        <f>+'Costos - Precios de mercado'!C144</f>
        <v>360725.652</v>
      </c>
      <c r="AM68" s="76">
        <f>+'Costos - Precios de mercado'!D144</f>
        <v>382901.77799999999</v>
      </c>
      <c r="AN68" s="76">
        <f>+'Costos - Precios de mercado'!E144</f>
        <v>449874.978</v>
      </c>
      <c r="AO68" s="76">
        <f>+'Costos - Precios de mercado'!F144</f>
        <v>516553.29600000003</v>
      </c>
      <c r="AP68" s="76">
        <f>+'Costos - Precios de mercado'!G144</f>
        <v>524904.95400000003</v>
      </c>
    </row>
    <row r="69" spans="36:44" ht="16.5" thickTop="1" thickBot="1" x14ac:dyDescent="0.3">
      <c r="AJ69" s="74" t="s">
        <v>125</v>
      </c>
      <c r="AK69" s="76">
        <f>+'Costos - Precios de mercado'!B145</f>
        <v>14071.715999999999</v>
      </c>
      <c r="AL69" s="76">
        <f>+'Costos - Precios de mercado'!C145</f>
        <v>15296.940000000002</v>
      </c>
      <c r="AM69" s="76">
        <f>+'Costos - Precios de mercado'!D145</f>
        <v>16163.532000000003</v>
      </c>
      <c r="AN69" s="76">
        <f>+'Costos - Precios de mercado'!E145</f>
        <v>19337.976000000002</v>
      </c>
      <c r="AO69" s="76">
        <f>+'Costos - Precios de mercado'!F145</f>
        <v>22937.148000000001</v>
      </c>
      <c r="AP69" s="76">
        <f>+'Costos - Precios de mercado'!G145</f>
        <v>23973.876</v>
      </c>
    </row>
    <row r="70" spans="36:44" ht="16.5" thickTop="1" thickBot="1" x14ac:dyDescent="0.3">
      <c r="AJ70" s="74" t="s">
        <v>140</v>
      </c>
      <c r="AK70" s="76">
        <f>+'Costos - Precios de mercado'!B146</f>
        <v>4348.1932739153799</v>
      </c>
      <c r="AL70" s="76">
        <f>+'Costos - Precios de mercado'!C146</f>
        <v>4726.790365829379</v>
      </c>
      <c r="AM70" s="76">
        <f>+'Costos - Precios de mercado'!D146</f>
        <v>4994.5693279423776</v>
      </c>
      <c r="AN70" s="76">
        <f>+'Costos - Precios de mercado'!E146</f>
        <v>5975.4799751741039</v>
      </c>
      <c r="AO70" s="76">
        <f>+'Costos - Precios de mercado'!F146</f>
        <v>7087.6325713510423</v>
      </c>
      <c r="AP70" s="76">
        <f>+'Costos - Precios de mercado'!G146</f>
        <v>7407.9839568167345</v>
      </c>
    </row>
    <row r="71" spans="36:44" ht="16.5" thickTop="1" thickBot="1" x14ac:dyDescent="0.3">
      <c r="AJ71" s="74" t="s">
        <v>132</v>
      </c>
      <c r="AK71" s="76">
        <f>+'Costos - Precios de mercado'!B147</f>
        <v>220607.24683824522</v>
      </c>
      <c r="AL71" s="76">
        <f>+'Costos - Precios de mercado'!C147</f>
        <v>230038.45555959913</v>
      </c>
      <c r="AM71" s="76">
        <f>+'Costos - Precios de mercado'!D147</f>
        <v>268331.28742572881</v>
      </c>
      <c r="AN71" s="76">
        <f>+'Costos - Precios de mercado'!E147</f>
        <v>372413.12086934847</v>
      </c>
      <c r="AO71" s="76">
        <f>+'Costos - Precios de mercado'!F147</f>
        <v>444184.01777795481</v>
      </c>
      <c r="AP71" s="76">
        <f>+'Costos - Precios de mercado'!G147</f>
        <v>420251.13528635615</v>
      </c>
    </row>
    <row r="72" spans="36:44" ht="16.5" thickTop="1" thickBot="1" x14ac:dyDescent="0.3">
      <c r="AJ72" s="95" t="s">
        <v>215</v>
      </c>
      <c r="AK72" s="96"/>
      <c r="AL72" s="96"/>
      <c r="AM72" s="96"/>
      <c r="AN72" s="96"/>
      <c r="AO72" s="96"/>
      <c r="AP72" s="97"/>
    </row>
    <row r="73" spans="36:44" ht="16.5" thickTop="1" thickBot="1" x14ac:dyDescent="0.3">
      <c r="AJ73" s="74" t="s">
        <v>229</v>
      </c>
      <c r="AK73" s="76">
        <f>+'Costos - Precios sociales'!C142</f>
        <v>3034975.4514126042</v>
      </c>
      <c r="AL73" s="76">
        <f>+'Costos - Precios sociales'!D142</f>
        <v>3268060.5816288036</v>
      </c>
      <c r="AM73" s="76">
        <f>+'Costos - Precios sociales'!E142</f>
        <v>3462516.6600795728</v>
      </c>
      <c r="AN73" s="76">
        <f>+'Costos - Precios sociales'!F142</f>
        <v>4098504.9403228783</v>
      </c>
      <c r="AO73" s="76">
        <f>+'Costos - Precios sociales'!G142</f>
        <v>4770045.858929242</v>
      </c>
      <c r="AP73" s="76">
        <f>+'Costos - Precios sociales'!H142</f>
        <v>4905381.2972126985</v>
      </c>
    </row>
    <row r="74" spans="36:44" ht="16.5" thickTop="1" thickBot="1" x14ac:dyDescent="0.3">
      <c r="AJ74" s="74" t="s">
        <v>139</v>
      </c>
      <c r="AK74" s="76">
        <f>+'Costos - Precios sociales'!C143</f>
        <v>59572.424502254995</v>
      </c>
      <c r="AL74" s="76">
        <f>+'Costos - Precios sociales'!D143</f>
        <v>64147.567380573819</v>
      </c>
      <c r="AM74" s="76">
        <f>+'Costos - Precios sociales'!E143</f>
        <v>67964.474712434196</v>
      </c>
      <c r="AN74" s="76">
        <f>+'Costos - Precios sociales'!F143</f>
        <v>80448.056347824007</v>
      </c>
      <c r="AO74" s="76">
        <f>+'Costos - Precios sociales'!G143</f>
        <v>93629.487734767332</v>
      </c>
      <c r="AP74" s="76">
        <f>+'Costos - Precios sociales'!H143</f>
        <v>96285.937616715557</v>
      </c>
    </row>
    <row r="75" spans="36:44" ht="16.5" thickTop="1" thickBot="1" x14ac:dyDescent="0.3">
      <c r="AJ75" s="74" t="s">
        <v>126</v>
      </c>
      <c r="AK75" s="76">
        <f>+'Costos - Precios sociales'!C144</f>
        <v>407999.98469999997</v>
      </c>
      <c r="AL75" s="76">
        <f>+'Costos - Precios sociales'!D144</f>
        <v>436478.03891999996</v>
      </c>
      <c r="AM75" s="76">
        <f>+'Costos - Precios sociales'!E144</f>
        <v>463311.15138</v>
      </c>
      <c r="AN75" s="76">
        <f>+'Costos - Precios sociales'!F144</f>
        <v>544348.72337999998</v>
      </c>
      <c r="AO75" s="76">
        <f>+'Costos - Precios sociales'!G144</f>
        <v>625029.48816000007</v>
      </c>
      <c r="AP75" s="76">
        <f>+'Costos - Precios sociales'!H144</f>
        <v>635134.99433999998</v>
      </c>
    </row>
    <row r="76" spans="36:44" ht="16.5" thickTop="1" thickBot="1" x14ac:dyDescent="0.3">
      <c r="AJ76" s="74" t="s">
        <v>125</v>
      </c>
      <c r="AK76" s="76">
        <f>+'Costos - Precios sociales'!C145</f>
        <v>17026.776359999996</v>
      </c>
      <c r="AL76" s="76">
        <f>+'Costos - Precios sociales'!D145</f>
        <v>18509.297400000003</v>
      </c>
      <c r="AM76" s="76">
        <f>+'Costos - Precios sociales'!E145</f>
        <v>19557.873720000003</v>
      </c>
      <c r="AN76" s="76">
        <f>+'Costos - Precios sociales'!F145</f>
        <v>23398.950960000002</v>
      </c>
      <c r="AO76" s="76">
        <f>+'Costos - Precios sociales'!G145</f>
        <v>27753.949080000002</v>
      </c>
      <c r="AP76" s="76">
        <f>+'Costos - Precios sociales'!H145</f>
        <v>29008.38996</v>
      </c>
    </row>
    <row r="77" spans="36:44" ht="16.5" thickTop="1" thickBot="1" x14ac:dyDescent="0.3">
      <c r="AJ77" s="74" t="s">
        <v>140</v>
      </c>
      <c r="AK77" s="76">
        <f>+'Costos - Precios sociales'!C146</f>
        <v>5261.3138614376094</v>
      </c>
      <c r="AL77" s="76">
        <f>+'Costos - Precios sociales'!D146</f>
        <v>5719.4163426535488</v>
      </c>
      <c r="AM77" s="76">
        <f>+'Costos - Precios sociales'!E146</f>
        <v>6043.4288868102767</v>
      </c>
      <c r="AN77" s="76">
        <f>+'Costos - Precios sociales'!F146</f>
        <v>7230.3307699606657</v>
      </c>
      <c r="AO77" s="76">
        <f>+'Costos - Precios sociales'!G146</f>
        <v>8576.0354113347603</v>
      </c>
      <c r="AP77" s="76">
        <f>+'Costos - Precios sociales'!H146</f>
        <v>8963.6605877482489</v>
      </c>
    </row>
    <row r="78" spans="36:44" ht="16.5" thickTop="1" thickBot="1" x14ac:dyDescent="0.3">
      <c r="AJ78" s="74" t="s">
        <v>132</v>
      </c>
      <c r="AK78" s="76">
        <f>+'Costos - Precios sociales'!C147</f>
        <v>266934.76867427665</v>
      </c>
      <c r="AL78" s="76">
        <f>+'Costos - Precios sociales'!D147</f>
        <v>278346.53122711496</v>
      </c>
      <c r="AM78" s="76">
        <f>+'Costos - Precios sociales'!E147</f>
        <v>324680.85778513184</v>
      </c>
      <c r="AN78" s="76">
        <f>+'Costos - Precios sociales'!F147</f>
        <v>450619.87625191163</v>
      </c>
      <c r="AO78" s="76">
        <f>+'Costos - Precios sociales'!G147</f>
        <v>537462.66151132528</v>
      </c>
      <c r="AP78" s="76">
        <f>+'Costos - Precios sociales'!H147</f>
        <v>508503.87369649095</v>
      </c>
    </row>
    <row r="79" spans="36:44" ht="15.75" thickTop="1" x14ac:dyDescent="0.25"/>
    <row r="80" spans="36:44" ht="15.75" thickBot="1" x14ac:dyDescent="0.3">
      <c r="AR80" s="3" t="s">
        <v>230</v>
      </c>
    </row>
    <row r="81" spans="44:59" ht="16.5" thickTop="1" thickBot="1" x14ac:dyDescent="0.3">
      <c r="AR81" s="72"/>
      <c r="AS81" s="73" t="s">
        <v>205</v>
      </c>
      <c r="AT81" s="73" t="s">
        <v>206</v>
      </c>
      <c r="AU81" s="73" t="s">
        <v>207</v>
      </c>
      <c r="AV81" s="73" t="s">
        <v>208</v>
      </c>
      <c r="AW81" s="73" t="s">
        <v>209</v>
      </c>
      <c r="AX81" s="73" t="s">
        <v>210</v>
      </c>
    </row>
    <row r="82" spans="44:59" ht="16.5" thickTop="1" thickBot="1" x14ac:dyDescent="0.3">
      <c r="AR82" s="95" t="s">
        <v>231</v>
      </c>
      <c r="AS82" s="96"/>
      <c r="AT82" s="96"/>
      <c r="AU82" s="96"/>
      <c r="AV82" s="96"/>
      <c r="AW82" s="96"/>
      <c r="AX82" s="97"/>
    </row>
    <row r="83" spans="44:59" ht="24" thickTop="1" thickBot="1" x14ac:dyDescent="0.3">
      <c r="AR83" s="74" t="s">
        <v>232</v>
      </c>
      <c r="AS83" s="76">
        <f>+SUM('Efectos de los escenarios'!B3:B16)+C23</f>
        <v>867</v>
      </c>
      <c r="AT83" s="76">
        <f>+SUM('Efectos de los escenarios'!C3:C16)+D23</f>
        <v>1197</v>
      </c>
      <c r="AU83" s="76">
        <f>+SUM('Efectos de los escenarios'!D3:D16)</f>
        <v>1535</v>
      </c>
      <c r="AV83" s="76">
        <f>+SUM('Efectos de los escenarios'!E3:E16)</f>
        <v>2540</v>
      </c>
      <c r="AW83" s="76">
        <f>+SUM('Efectos de los escenarios'!F3:F16)</f>
        <v>3267</v>
      </c>
      <c r="AX83" s="76">
        <f>+SUM('Efectos de los escenarios'!G3:G16)</f>
        <v>2697</v>
      </c>
    </row>
    <row r="84" spans="44:59" ht="16.5" thickTop="1" thickBot="1" x14ac:dyDescent="0.3">
      <c r="AR84" s="74" t="s">
        <v>233</v>
      </c>
      <c r="AS84" s="76">
        <f>+SUM('Efectos de los escenarios'!B17:B22)</f>
        <v>514</v>
      </c>
      <c r="AT84" s="76">
        <f>+SUM('Efectos de los escenarios'!C17:C22)</f>
        <v>535</v>
      </c>
      <c r="AU84" s="76">
        <f>+SUM('Efectos de los escenarios'!D17:D22)</f>
        <v>555</v>
      </c>
      <c r="AV84" s="76">
        <f>+SUM('Efectos de los escenarios'!E17:E22)</f>
        <v>610</v>
      </c>
      <c r="AW84" s="76">
        <f>+SUM('Efectos de los escenarios'!F17:F22)</f>
        <v>668</v>
      </c>
      <c r="AX84" s="76">
        <f>+SUM('Efectos de los escenarios'!G17:G22)</f>
        <v>665</v>
      </c>
    </row>
    <row r="85" spans="44:59" ht="16.5" thickTop="1" thickBot="1" x14ac:dyDescent="0.3">
      <c r="AR85" s="95" t="s">
        <v>219</v>
      </c>
      <c r="AS85" s="96"/>
      <c r="AT85" s="96"/>
      <c r="AU85" s="96"/>
      <c r="AV85" s="96"/>
      <c r="AW85" s="96"/>
      <c r="AX85" s="97"/>
    </row>
    <row r="86" spans="44:59" ht="16.5" thickTop="1" thickBot="1" x14ac:dyDescent="0.3">
      <c r="AR86" s="74" t="s">
        <v>234</v>
      </c>
      <c r="AS86" s="76">
        <f>+'Costos - Precios de mercado'!B150</f>
        <v>201293.24176248503</v>
      </c>
      <c r="AT86" s="76">
        <f>+'Costos - Precios de mercado'!C150</f>
        <v>247086.95140426693</v>
      </c>
      <c r="AU86" s="76">
        <f>+'Costos - Precios de mercado'!D150</f>
        <v>297479.45870688767</v>
      </c>
      <c r="AV86" s="76">
        <f>+'Costos - Precios de mercado'!E150</f>
        <v>434391.25239432341</v>
      </c>
      <c r="AW86" s="76">
        <f>+'Costos - Precios de mercado'!F150</f>
        <v>533513.8231348804</v>
      </c>
      <c r="AX86" s="76">
        <f>+'Costos - Precios de mercado'!G150</f>
        <v>463170.27027934912</v>
      </c>
    </row>
    <row r="87" spans="44:59" ht="16.5" thickTop="1" thickBot="1" x14ac:dyDescent="0.3">
      <c r="AR87" s="74" t="s">
        <v>91</v>
      </c>
      <c r="AS87" s="76">
        <f>+'Costos - Precios de mercado'!B151</f>
        <v>354549.522934379</v>
      </c>
      <c r="AT87" s="76">
        <f>+'Costos - Precios de mercado'!C151</f>
        <v>710329.02525035967</v>
      </c>
      <c r="AU87" s="76">
        <f>+'Costos - Precios de mercado'!D151</f>
        <v>914008.51248346118</v>
      </c>
      <c r="AV87" s="76">
        <f>+'Costos - Precios de mercado'!E151</f>
        <v>1424099.4435891386</v>
      </c>
      <c r="AW87" s="76">
        <f>+'Costos - Precios de mercado'!F151</f>
        <v>1773177.7888079472</v>
      </c>
      <c r="AX87" s="76">
        <f>+'Costos - Precios de mercado'!G151</f>
        <v>1477887.1429710966</v>
      </c>
    </row>
    <row r="88" spans="44:59" ht="16.5" thickTop="1" thickBot="1" x14ac:dyDescent="0.3">
      <c r="AR88" s="95" t="s">
        <v>215</v>
      </c>
      <c r="AS88" s="96"/>
      <c r="AT88" s="96"/>
      <c r="AU88" s="96"/>
      <c r="AV88" s="96"/>
      <c r="AW88" s="96"/>
      <c r="AX88" s="97"/>
    </row>
    <row r="89" spans="44:59" ht="16.5" thickTop="1" thickBot="1" x14ac:dyDescent="0.3">
      <c r="AR89" s="74" t="s">
        <v>234</v>
      </c>
      <c r="AS89" s="76">
        <f>+'Costos - Precios sociales'!C150</f>
        <v>157679.70604727993</v>
      </c>
      <c r="AT89" s="76">
        <f>+'Costos - Precios sociales'!D150</f>
        <v>193551.44526667576</v>
      </c>
      <c r="AU89" s="76">
        <f>+'Costos - Precios sociales'!E150</f>
        <v>233025.57598706201</v>
      </c>
      <c r="AV89" s="76">
        <f>+'Costos - Precios sociales'!F150</f>
        <v>340273.14770888665</v>
      </c>
      <c r="AW89" s="76">
        <f>+'Costos - Precios sociales'!G150</f>
        <v>417919.16145565634</v>
      </c>
      <c r="AX89" s="76">
        <f>+'Costos - Precios sociales'!H150</f>
        <v>362816.71171882347</v>
      </c>
    </row>
    <row r="90" spans="44:59" ht="16.5" thickTop="1" thickBot="1" x14ac:dyDescent="0.3">
      <c r="AR90" s="74" t="s">
        <v>91</v>
      </c>
      <c r="AS90" s="76">
        <f>+'Costos - Precios sociales'!C151</f>
        <v>257639.31999898207</v>
      </c>
      <c r="AT90" s="76">
        <f>+'Costos - Precios sociales'!D151</f>
        <v>516172.4250152614</v>
      </c>
      <c r="AU90" s="76">
        <f>+'Costos - Precios sociales'!E151</f>
        <v>664179.51907131507</v>
      </c>
      <c r="AV90" s="76">
        <f>+'Costos - Precios sociales'!F151</f>
        <v>1034845.595674774</v>
      </c>
      <c r="AW90" s="76">
        <f>+'Costos - Precios sociales'!G151</f>
        <v>1288509.1932004418</v>
      </c>
      <c r="AX90" s="76">
        <f>+'Costos - Precios sociales'!H151</f>
        <v>1073931.3238923301</v>
      </c>
    </row>
    <row r="91" spans="44:59" ht="15.75" thickTop="1" x14ac:dyDescent="0.25"/>
    <row r="93" spans="44:59" ht="15.75" thickBot="1" x14ac:dyDescent="0.3">
      <c r="BA93" s="3" t="s">
        <v>235</v>
      </c>
    </row>
    <row r="94" spans="44:59" ht="16.5" thickTop="1" thickBot="1" x14ac:dyDescent="0.3">
      <c r="BA94" s="72"/>
      <c r="BB94" s="73" t="s">
        <v>205</v>
      </c>
      <c r="BC94" s="73" t="s">
        <v>206</v>
      </c>
      <c r="BD94" s="73" t="s">
        <v>207</v>
      </c>
      <c r="BE94" s="73" t="s">
        <v>208</v>
      </c>
      <c r="BF94" s="73" t="s">
        <v>209</v>
      </c>
      <c r="BG94" s="73" t="s">
        <v>210</v>
      </c>
    </row>
    <row r="95" spans="44:59" ht="16.5" thickTop="1" thickBot="1" x14ac:dyDescent="0.3">
      <c r="BA95" s="95" t="s">
        <v>231</v>
      </c>
      <c r="BB95" s="96"/>
      <c r="BC95" s="96"/>
      <c r="BD95" s="96"/>
      <c r="BE95" s="96"/>
      <c r="BF95" s="96"/>
      <c r="BG95" s="97"/>
    </row>
    <row r="96" spans="44:59" ht="24" thickTop="1" thickBot="1" x14ac:dyDescent="0.3">
      <c r="BA96" s="74" t="s">
        <v>232</v>
      </c>
      <c r="BB96" s="76">
        <f>+SUM('Efectos de los escenarios'!B3:B16)+C23</f>
        <v>867</v>
      </c>
      <c r="BC96" s="76">
        <f>+SUM('Efectos de los escenarios'!C3:C16)+D23</f>
        <v>1197</v>
      </c>
      <c r="BD96" s="76">
        <f>+SUM('Efectos de los escenarios'!D3:D16)+E23</f>
        <v>1535</v>
      </c>
      <c r="BE96" s="76">
        <f>+SUM('Efectos de los escenarios'!E3:E16)+F23</f>
        <v>2540</v>
      </c>
      <c r="BF96" s="76">
        <f>+SUM('Efectos de los escenarios'!F3:F16)+G23</f>
        <v>3267</v>
      </c>
      <c r="BG96" s="76">
        <f>+SUM('Efectos de los escenarios'!G3:G16)</f>
        <v>2697</v>
      </c>
    </row>
    <row r="97" spans="53:67" ht="16.5" thickTop="1" thickBot="1" x14ac:dyDescent="0.3">
      <c r="BA97" s="74" t="s">
        <v>233</v>
      </c>
      <c r="BB97" s="76">
        <f>+SUM('Efectos de los escenarios'!B17:B22)</f>
        <v>514</v>
      </c>
      <c r="BC97" s="76">
        <f>+SUM('Efectos de los escenarios'!C17:C22)</f>
        <v>535</v>
      </c>
      <c r="BD97" s="76">
        <f>+SUM('Efectos de los escenarios'!D17:D22)</f>
        <v>555</v>
      </c>
      <c r="BE97" s="76">
        <f>+SUM('Efectos de los escenarios'!E17:E22)</f>
        <v>610</v>
      </c>
      <c r="BF97" s="76">
        <f>+SUM('Efectos de los escenarios'!F17:F22)</f>
        <v>668</v>
      </c>
      <c r="BG97" s="76">
        <f>+SUM('Efectos de los escenarios'!G17:G22)</f>
        <v>665</v>
      </c>
    </row>
    <row r="98" spans="53:67" ht="16.5" thickTop="1" thickBot="1" x14ac:dyDescent="0.3">
      <c r="BA98" s="95" t="s">
        <v>219</v>
      </c>
      <c r="BB98" s="96"/>
      <c r="BC98" s="96"/>
      <c r="BD98" s="96"/>
      <c r="BE98" s="96"/>
      <c r="BF98" s="96"/>
      <c r="BG98" s="97"/>
    </row>
    <row r="99" spans="53:67" ht="16.5" thickTop="1" thickBot="1" x14ac:dyDescent="0.3">
      <c r="BA99" s="74" t="s">
        <v>236</v>
      </c>
      <c r="BB99" s="76">
        <f>+'Costos - Precios de mercado'!B152</f>
        <v>468000.98487642995</v>
      </c>
      <c r="BC99" s="76">
        <f>+'Costos - Precios de mercado'!C152</f>
        <v>935771.94391098304</v>
      </c>
      <c r="BD99" s="76">
        <f>+'Costos - Precios de mercado'!D152</f>
        <v>1205371.5141446653</v>
      </c>
      <c r="BE99" s="76">
        <f>+'Costos - Precios de mercado'!E152</f>
        <v>1872224.6817934399</v>
      </c>
      <c r="BF99" s="76">
        <f>+'Costos - Precios de mercado'!F152</f>
        <v>2327170.4107608437</v>
      </c>
      <c r="BG99" s="76">
        <f>+'Costos - Precios de mercado'!G152</f>
        <v>1943357.3367522703</v>
      </c>
    </row>
    <row r="100" spans="53:67" ht="24" thickTop="1" thickBot="1" x14ac:dyDescent="0.3">
      <c r="BA100" s="74" t="s">
        <v>93</v>
      </c>
      <c r="BB100" s="76">
        <f>+'Costos - Precios de mercado'!B153</f>
        <v>45868.873634288742</v>
      </c>
      <c r="BC100" s="76">
        <f>+'Costos - Precios de mercado'!C153</f>
        <v>57303.405401898373</v>
      </c>
      <c r="BD100" s="76">
        <f>+'Costos - Precios de mercado'!D153</f>
        <v>69388.359949167949</v>
      </c>
      <c r="BE100" s="76">
        <f>+'Costos - Precios de mercado'!E153</f>
        <v>103792.91145952675</v>
      </c>
      <c r="BF100" s="76">
        <f>+'Costos - Precios de mercado'!F153</f>
        <v>128954.17741161377</v>
      </c>
      <c r="BG100" s="76">
        <f>+'Costos - Precios de mercado'!G153</f>
        <v>110677.79380910788</v>
      </c>
    </row>
    <row r="101" spans="53:67" ht="16.5" thickTop="1" thickBot="1" x14ac:dyDescent="0.3">
      <c r="BA101" s="95" t="s">
        <v>215</v>
      </c>
      <c r="BB101" s="96"/>
      <c r="BC101" s="96"/>
      <c r="BD101" s="96"/>
      <c r="BE101" s="96"/>
      <c r="BF101" s="96"/>
      <c r="BG101" s="97"/>
    </row>
    <row r="102" spans="53:67" ht="16.5" thickTop="1" thickBot="1" x14ac:dyDescent="0.3">
      <c r="BA102" s="74" t="s">
        <v>236</v>
      </c>
      <c r="BB102" s="76">
        <f>+'Costos - Precios sociales'!C152</f>
        <v>421200.88638878695</v>
      </c>
      <c r="BC102" s="76">
        <f>+'Costos - Precios sociales'!D152</f>
        <v>842194.7495198847</v>
      </c>
      <c r="BD102" s="76">
        <f>+'Costos - Precios sociales'!E152</f>
        <v>1084834.3627301988</v>
      </c>
      <c r="BE102" s="76">
        <f>+'Costos - Precios sociales'!F152</f>
        <v>1685002.2136140959</v>
      </c>
      <c r="BF102" s="76">
        <f>+'Costos - Precios sociales'!G152</f>
        <v>2094453.3696847595</v>
      </c>
      <c r="BG102" s="76">
        <f>+'Costos - Precios sociales'!H152</f>
        <v>1749021.6030770433</v>
      </c>
    </row>
    <row r="103" spans="53:67" ht="24" thickTop="1" thickBot="1" x14ac:dyDescent="0.3">
      <c r="BA103" s="74" t="s">
        <v>93</v>
      </c>
      <c r="BB103" s="76">
        <f>+'Costos - Precios sociales'!C153</f>
        <v>35089.688330230885</v>
      </c>
      <c r="BC103" s="76">
        <f>+'Costos - Precios sociales'!D153</f>
        <v>43837.105132452256</v>
      </c>
      <c r="BD103" s="76">
        <f>+'Costos - Precios sociales'!E153</f>
        <v>53082.095361113483</v>
      </c>
      <c r="BE103" s="76">
        <f>+'Costos - Precios sociales'!F153</f>
        <v>79401.577266537963</v>
      </c>
      <c r="BF103" s="76">
        <f>+'Costos - Precios sociales'!G153</f>
        <v>98649.945719884534</v>
      </c>
      <c r="BG103" s="76">
        <f>+'Costos - Precios sociales'!H153</f>
        <v>84668.512263967525</v>
      </c>
    </row>
    <row r="104" spans="53:67" ht="15.75" thickTop="1" x14ac:dyDescent="0.25"/>
    <row r="106" spans="53:67" ht="15.75" thickBot="1" x14ac:dyDescent="0.3">
      <c r="BI106" s="3" t="s">
        <v>237</v>
      </c>
    </row>
    <row r="107" spans="53:67" ht="16.5" thickTop="1" thickBot="1" x14ac:dyDescent="0.3">
      <c r="BI107" s="72"/>
      <c r="BJ107" s="73" t="s">
        <v>205</v>
      </c>
      <c r="BK107" s="73" t="s">
        <v>206</v>
      </c>
      <c r="BL107" s="73" t="s">
        <v>207</v>
      </c>
      <c r="BM107" s="73" t="s">
        <v>208</v>
      </c>
      <c r="BN107" s="73" t="s">
        <v>209</v>
      </c>
      <c r="BO107" s="81" t="s">
        <v>210</v>
      </c>
    </row>
    <row r="108" spans="53:67" ht="16.5" thickTop="1" thickBot="1" x14ac:dyDescent="0.3">
      <c r="BI108" s="95" t="s">
        <v>219</v>
      </c>
      <c r="BJ108" s="96"/>
      <c r="BK108" s="96"/>
      <c r="BL108" s="96"/>
      <c r="BM108" s="96"/>
      <c r="BN108" s="96"/>
      <c r="BO108" s="97"/>
    </row>
    <row r="109" spans="53:67" ht="24" thickTop="1" thickBot="1" x14ac:dyDescent="0.3">
      <c r="BI109" s="74" t="s">
        <v>238</v>
      </c>
      <c r="BJ109" s="76">
        <f>+'Costos - Precios de mercado'!B155</f>
        <v>50677.890634097159</v>
      </c>
      <c r="BK109" s="76">
        <f>+'Costos - Precios de mercado'!C155</f>
        <v>69967.053159186049</v>
      </c>
      <c r="BL109" s="76">
        <f>+'Costos - Precios de mercado'!D155</f>
        <v>89723.831745489209</v>
      </c>
      <c r="BM109" s="76">
        <f>+'Costos - Precios de mercado'!E155</f>
        <v>148468.09943553264</v>
      </c>
      <c r="BN109" s="76">
        <f>+'Costos - Precios de mercado'!F155</f>
        <v>190962.70899837997</v>
      </c>
      <c r="BO109" s="82">
        <f>+'Costos - Precios de mercado'!G155</f>
        <v>157645.06463686278</v>
      </c>
    </row>
    <row r="110" spans="53:67" ht="16.5" thickTop="1" thickBot="1" x14ac:dyDescent="0.3">
      <c r="BI110" s="95" t="s">
        <v>215</v>
      </c>
      <c r="BJ110" s="96"/>
      <c r="BK110" s="96"/>
      <c r="BL110" s="96"/>
      <c r="BM110" s="96"/>
      <c r="BN110" s="96"/>
      <c r="BO110" s="97"/>
    </row>
    <row r="111" spans="53:67" ht="24" thickTop="1" thickBot="1" x14ac:dyDescent="0.3">
      <c r="BI111" s="74" t="s">
        <v>238</v>
      </c>
      <c r="BJ111" s="76">
        <f>+'Costos - Precios sociales'!C155</f>
        <v>45610.101570687446</v>
      </c>
      <c r="BK111" s="76">
        <f>+'Costos - Precios sociales'!D155</f>
        <v>62970.347843267446</v>
      </c>
      <c r="BL111" s="76">
        <f>+'Costos - Precios sociales'!E155</f>
        <v>80751.448570940294</v>
      </c>
      <c r="BM111" s="76">
        <f>+'Costos - Precios sociales'!F155</f>
        <v>133621.28949197938</v>
      </c>
      <c r="BN111" s="76">
        <f>+'Costos - Precios sociales'!G155</f>
        <v>171866.43809854198</v>
      </c>
      <c r="BO111" s="82">
        <f>+'Costos - Precios sociales'!H155</f>
        <v>141880.55817317651</v>
      </c>
    </row>
    <row r="112" spans="53:67" ht="15.75" thickTop="1" x14ac:dyDescent="0.25"/>
    <row r="114" spans="69:84" ht="15.75" thickBot="1" x14ac:dyDescent="0.3">
      <c r="BQ114" s="3" t="s">
        <v>239</v>
      </c>
    </row>
    <row r="115" spans="69:84" ht="16.5" thickTop="1" thickBot="1" x14ac:dyDescent="0.3">
      <c r="BQ115" s="72"/>
      <c r="BR115" s="73" t="s">
        <v>205</v>
      </c>
      <c r="BS115" s="73" t="s">
        <v>206</v>
      </c>
      <c r="BT115" s="73" t="s">
        <v>207</v>
      </c>
      <c r="BU115" s="73" t="s">
        <v>208</v>
      </c>
      <c r="BV115" s="73" t="s">
        <v>209</v>
      </c>
      <c r="BW115" s="81" t="s">
        <v>210</v>
      </c>
    </row>
    <row r="116" spans="69:84" ht="16.5" thickTop="1" thickBot="1" x14ac:dyDescent="0.3">
      <c r="BQ116" s="95" t="s">
        <v>219</v>
      </c>
      <c r="BR116" s="96"/>
      <c r="BS116" s="96"/>
      <c r="BT116" s="96"/>
      <c r="BU116" s="96"/>
      <c r="BV116" s="96"/>
      <c r="BW116" s="97"/>
    </row>
    <row r="117" spans="69:84" ht="16.5" thickTop="1" thickBot="1" x14ac:dyDescent="0.3">
      <c r="BQ117" s="74" t="s">
        <v>175</v>
      </c>
      <c r="BR117" s="76">
        <f>+'Costos - Precios de mercado'!B157</f>
        <v>1418629.9878427498</v>
      </c>
      <c r="BS117" s="76">
        <f>+'Costos - Precios de mercado'!C157</f>
        <v>1518765.9641043064</v>
      </c>
      <c r="BT117" s="76">
        <f>+'Costos - Precios de mercado'!D157</f>
        <v>1612029.0764298697</v>
      </c>
      <c r="BU117" s="76">
        <f>+'Costos - Precios de mercado'!E157</f>
        <v>1895395.992588463</v>
      </c>
      <c r="BV117" s="76">
        <f>+'Costos - Precios de mercado'!F157</f>
        <v>2178387.4454760961</v>
      </c>
      <c r="BW117" s="85">
        <f>+'Costos - Precios de mercado'!G157</f>
        <v>2214594.7930475697</v>
      </c>
    </row>
    <row r="118" spans="69:84" ht="16.5" thickTop="1" thickBot="1" x14ac:dyDescent="0.3">
      <c r="BQ118" s="95" t="s">
        <v>215</v>
      </c>
      <c r="BR118" s="96"/>
      <c r="BS118" s="96"/>
      <c r="BT118" s="96"/>
      <c r="BU118" s="96"/>
      <c r="BV118" s="96"/>
      <c r="BW118" s="97"/>
    </row>
    <row r="119" spans="69:84" ht="16.5" thickTop="1" thickBot="1" x14ac:dyDescent="0.3">
      <c r="BQ119" s="74" t="s">
        <v>175</v>
      </c>
      <c r="BR119" s="76">
        <f>+'Costos - Precios sociales'!C157</f>
        <v>1716542.2852897274</v>
      </c>
      <c r="BS119" s="76">
        <f>+'Costos - Precios sociales'!D157</f>
        <v>1837706.8165662109</v>
      </c>
      <c r="BT119" s="76">
        <f>+'Costos - Precios sociales'!E157</f>
        <v>1950555.1824801422</v>
      </c>
      <c r="BU119" s="76">
        <f>+'Costos - Precios sociales'!F157</f>
        <v>2293429.1510320404</v>
      </c>
      <c r="BV119" s="76">
        <f>+'Costos - Precios sociales'!G157</f>
        <v>2635848.8090260765</v>
      </c>
      <c r="BW119" s="85">
        <f>+'Costos - Precios sociales'!H157</f>
        <v>2679659.6995875593</v>
      </c>
    </row>
    <row r="120" spans="69:84" ht="15.75" thickTop="1" x14ac:dyDescent="0.25"/>
    <row r="121" spans="69:84" ht="15.75" thickBot="1" x14ac:dyDescent="0.3">
      <c r="BY121" s="3" t="s">
        <v>240</v>
      </c>
    </row>
    <row r="122" spans="69:84" ht="16.5" thickTop="1" thickBot="1" x14ac:dyDescent="0.3">
      <c r="BY122" s="72"/>
      <c r="BZ122" s="73" t="s">
        <v>205</v>
      </c>
      <c r="CA122" s="73" t="s">
        <v>206</v>
      </c>
      <c r="CB122" s="73" t="s">
        <v>207</v>
      </c>
      <c r="CC122" s="73" t="s">
        <v>208</v>
      </c>
      <c r="CD122" s="73" t="s">
        <v>209</v>
      </c>
      <c r="CE122" s="73" t="s">
        <v>210</v>
      </c>
      <c r="CF122" s="80"/>
    </row>
    <row r="123" spans="69:84" ht="16.5" customHeight="1" thickTop="1" thickBot="1" x14ac:dyDescent="0.3">
      <c r="BY123" s="95" t="s">
        <v>219</v>
      </c>
      <c r="BZ123" s="96"/>
      <c r="CA123" s="96"/>
      <c r="CB123" s="96"/>
      <c r="CC123" s="96"/>
      <c r="CD123" s="96"/>
      <c r="CE123" s="96"/>
      <c r="CF123" s="80"/>
    </row>
    <row r="124" spans="69:84" ht="16.5" thickTop="1" thickBot="1" x14ac:dyDescent="0.3">
      <c r="BY124" s="74" t="s">
        <v>175</v>
      </c>
      <c r="BZ124" s="76">
        <f>+'Costos - Precios de mercado'!B158</f>
        <v>154086.3688768865</v>
      </c>
      <c r="CA124" s="76">
        <f>+'Costos - Precios de mercado'!C158</f>
        <v>183690.59157581971</v>
      </c>
      <c r="CB124" s="76">
        <f>+'Costos - Precios de mercado'!D158</f>
        <v>236954.1239601605</v>
      </c>
      <c r="CC124" s="76">
        <f>+'Costos - Precios de mercado'!E158</f>
        <v>319629.33125352277</v>
      </c>
      <c r="CD124" s="76">
        <f>+'Costos - Precios de mercado'!F158</f>
        <v>363121.06329984171</v>
      </c>
      <c r="CE124" s="76">
        <f>+'Costos - Precios de mercado'!G158</f>
        <v>335321.97613133129</v>
      </c>
      <c r="CF124" s="80"/>
    </row>
    <row r="125" spans="69:84" ht="16.5" thickTop="1" thickBot="1" x14ac:dyDescent="0.3">
      <c r="BY125" s="95" t="s">
        <v>215</v>
      </c>
      <c r="BZ125" s="96"/>
      <c r="CA125" s="96"/>
      <c r="CB125" s="96"/>
      <c r="CC125" s="96"/>
      <c r="CD125" s="96"/>
      <c r="CE125" s="96"/>
      <c r="CF125" s="80"/>
    </row>
    <row r="126" spans="69:84" ht="16.5" thickTop="1" thickBot="1" x14ac:dyDescent="0.3">
      <c r="BY126" s="74" t="s">
        <v>175</v>
      </c>
      <c r="BZ126" s="76">
        <f>+'Costos - Precios sociales'!C158</f>
        <v>154086.3688768865</v>
      </c>
      <c r="CA126" s="76">
        <f>+'Costos - Precios sociales'!D158</f>
        <v>183690.59157581971</v>
      </c>
      <c r="CB126" s="76">
        <f>+'Costos - Precios sociales'!E158</f>
        <v>236954.1239601605</v>
      </c>
      <c r="CC126" s="76">
        <f>+'Costos - Precios sociales'!F158</f>
        <v>319629.33125352277</v>
      </c>
      <c r="CD126" s="76">
        <f>+'Costos - Precios sociales'!G158</f>
        <v>363121.06329984171</v>
      </c>
      <c r="CE126" s="76">
        <f>+'Costos - Precios sociales'!H158</f>
        <v>335321.97613133129</v>
      </c>
      <c r="CF126" s="80"/>
    </row>
    <row r="127" spans="69:84" ht="16.5" thickTop="1" thickBot="1" x14ac:dyDescent="0.3">
      <c r="CF127" s="80"/>
    </row>
    <row r="128" spans="69:84" ht="16.5" thickTop="1" thickBot="1" x14ac:dyDescent="0.3">
      <c r="CF128" s="80"/>
    </row>
    <row r="129" spans="84:99" ht="16.5" thickTop="1" thickBot="1" x14ac:dyDescent="0.3">
      <c r="CF129" s="80"/>
      <c r="CG129" s="3" t="s">
        <v>241</v>
      </c>
    </row>
    <row r="130" spans="84:99" ht="16.5" thickTop="1" thickBot="1" x14ac:dyDescent="0.3">
      <c r="CG130" s="72"/>
      <c r="CH130" s="73" t="s">
        <v>205</v>
      </c>
      <c r="CI130" s="73" t="s">
        <v>206</v>
      </c>
      <c r="CJ130" s="73" t="s">
        <v>207</v>
      </c>
      <c r="CK130" s="73" t="s">
        <v>208</v>
      </c>
      <c r="CL130" s="73" t="s">
        <v>209</v>
      </c>
      <c r="CM130" s="73" t="s">
        <v>210</v>
      </c>
    </row>
    <row r="131" spans="84:99" ht="16.5" thickTop="1" thickBot="1" x14ac:dyDescent="0.3">
      <c r="CG131" s="95" t="s">
        <v>219</v>
      </c>
      <c r="CH131" s="96"/>
      <c r="CI131" s="96"/>
      <c r="CJ131" s="96"/>
      <c r="CK131" s="96"/>
      <c r="CL131" s="96"/>
      <c r="CM131" s="97"/>
    </row>
    <row r="132" spans="84:99" ht="16.5" thickTop="1" thickBot="1" x14ac:dyDescent="0.3">
      <c r="CG132" s="74" t="s">
        <v>175</v>
      </c>
      <c r="CH132" s="76">
        <f>+'Costos - Precios de mercado'!B159</f>
        <v>105401.51544</v>
      </c>
      <c r="CI132" s="76">
        <f>+'Costos - Precios de mercado'!C159</f>
        <v>241565.09279999998</v>
      </c>
      <c r="CJ132" s="76">
        <f>+'Costos - Precios de mercado'!D159</f>
        <v>319856.03940000001</v>
      </c>
      <c r="CK132" s="76">
        <f>+'Costos - Precios de mercado'!E159</f>
        <v>582232.05299999996</v>
      </c>
      <c r="CL132" s="76">
        <f>+'Costos - Precios de mercado'!F159</f>
        <v>760394.16119999997</v>
      </c>
      <c r="CM132" s="76">
        <f>+'Costos - Precios de mercado'!G159</f>
        <v>555989.29019999993</v>
      </c>
    </row>
    <row r="133" spans="84:99" ht="16.5" thickTop="1" thickBot="1" x14ac:dyDescent="0.3">
      <c r="CG133" s="95" t="s">
        <v>215</v>
      </c>
      <c r="CH133" s="96"/>
      <c r="CI133" s="96"/>
      <c r="CJ133" s="96"/>
      <c r="CK133" s="96"/>
      <c r="CL133" s="96"/>
      <c r="CM133" s="97"/>
    </row>
    <row r="134" spans="84:99" ht="16.5" thickTop="1" thickBot="1" x14ac:dyDescent="0.3">
      <c r="CG134" s="74" t="s">
        <v>175</v>
      </c>
      <c r="CH134" s="76">
        <f>+'Costos - Precios sociales'!C159</f>
        <v>62186.894109600013</v>
      </c>
      <c r="CI134" s="76">
        <f>+'Costos - Precios sociales'!D159</f>
        <v>142523.404752</v>
      </c>
      <c r="CJ134" s="76">
        <f>+'Costos - Precios sociales'!E159</f>
        <v>188715.06324600003</v>
      </c>
      <c r="CK134" s="76">
        <f>+'Costos - Precios sociales'!F159</f>
        <v>343516.91127000004</v>
      </c>
      <c r="CL134" s="76">
        <f>+'Costos - Precios sociales'!G159</f>
        <v>448632.55510800006</v>
      </c>
      <c r="CM134" s="76">
        <f>+'Costos - Precios sociales'!H159</f>
        <v>328033.68121800001</v>
      </c>
    </row>
    <row r="135" spans="84:99" ht="15.75" thickTop="1" x14ac:dyDescent="0.25"/>
    <row r="138" spans="84:99" ht="15.75" thickBot="1" x14ac:dyDescent="0.3">
      <c r="CO138" s="3" t="s">
        <v>242</v>
      </c>
    </row>
    <row r="139" spans="84:99" ht="16.5" thickTop="1" thickBot="1" x14ac:dyDescent="0.3">
      <c r="CO139" s="72"/>
      <c r="CP139" s="87" t="s">
        <v>205</v>
      </c>
      <c r="CQ139" s="87" t="s">
        <v>206</v>
      </c>
      <c r="CR139" s="87" t="s">
        <v>207</v>
      </c>
      <c r="CS139" s="87" t="s">
        <v>208</v>
      </c>
      <c r="CT139" s="87" t="s">
        <v>209</v>
      </c>
      <c r="CU139" s="87" t="s">
        <v>210</v>
      </c>
    </row>
    <row r="140" spans="84:99" ht="16.5" thickTop="1" thickBot="1" x14ac:dyDescent="0.3">
      <c r="CO140" s="95" t="s">
        <v>172</v>
      </c>
      <c r="CP140" s="96"/>
      <c r="CQ140" s="96"/>
      <c r="CR140" s="96"/>
      <c r="CS140" s="96"/>
      <c r="CT140" s="96"/>
      <c r="CU140" s="97"/>
    </row>
    <row r="141" spans="84:99" ht="16.5" thickTop="1" thickBot="1" x14ac:dyDescent="0.3">
      <c r="CO141" s="74" t="s">
        <v>81</v>
      </c>
      <c r="CP141" s="76">
        <f ca="1">+'Costos - Precios de mercado'!B131</f>
        <v>3225093.609918532</v>
      </c>
      <c r="CQ141" s="76">
        <f ca="1">+'Costos - Precios de mercado'!C131</f>
        <v>4278957.2413682938</v>
      </c>
      <c r="CR141" s="76">
        <f ca="1">+'Costos - Precios de mercado'!D131</f>
        <v>5342311.9619049542</v>
      </c>
      <c r="CS141" s="76">
        <f ca="1">+'Costos - Precios de mercado'!E131</f>
        <v>8546662.3169597872</v>
      </c>
      <c r="CT141" s="76">
        <f ca="1">+'Costos - Precios de mercado'!F131</f>
        <v>10894889.403750148</v>
      </c>
      <c r="CU141" s="76">
        <f ca="1">+'Costos - Precios de mercado'!G131</f>
        <v>9096496.4811963849</v>
      </c>
    </row>
    <row r="142" spans="84:99" ht="24" thickTop="1" thickBot="1" x14ac:dyDescent="0.3">
      <c r="CO142" s="74" t="s">
        <v>113</v>
      </c>
      <c r="CP142" s="76">
        <f>+'Costos - Precios de mercado'!B132</f>
        <v>1230669.1992210187</v>
      </c>
      <c r="CQ142" s="76">
        <f>+'Costos - Precios de mercado'!C132</f>
        <v>1526386.5018148741</v>
      </c>
      <c r="CR142" s="76">
        <f>+'Costos - Precios de mercado'!D132</f>
        <v>1838382.6885397532</v>
      </c>
      <c r="CS142" s="76">
        <f>+'Costos - Precios de mercado'!E132</f>
        <v>2727380.9920924385</v>
      </c>
      <c r="CT142" s="76">
        <f>+'Costos - Precios de mercado'!F132</f>
        <v>3379636.6304185283</v>
      </c>
      <c r="CU142" s="76">
        <f>+'Costos - Precios de mercado'!G132</f>
        <v>2909893.9476317451</v>
      </c>
    </row>
    <row r="143" spans="84:99" ht="16.5" thickTop="1" thickBot="1" x14ac:dyDescent="0.3">
      <c r="CO143" s="95" t="s">
        <v>173</v>
      </c>
      <c r="CP143" s="96"/>
      <c r="CQ143" s="96"/>
      <c r="CR143" s="96"/>
      <c r="CS143" s="96"/>
      <c r="CT143" s="96"/>
      <c r="CU143" s="97"/>
    </row>
    <row r="144" spans="84:99" ht="16.5" thickTop="1" thickBot="1" x14ac:dyDescent="0.3">
      <c r="CO144" s="74" t="s">
        <v>27</v>
      </c>
      <c r="CP144" s="76">
        <f>+'Costos - Precios de mercado'!B134</f>
        <v>1162172.8996784992</v>
      </c>
      <c r="CQ144" s="76">
        <f>+'Costos - Precios de mercado'!C134</f>
        <v>1474088.0126136309</v>
      </c>
      <c r="CR144" s="76">
        <f>+'Costos - Precios de mercado'!D134</f>
        <v>1658002.555376864</v>
      </c>
      <c r="CS144" s="76">
        <f>+'Costos - Precios de mercado'!E134</f>
        <v>2183466.8210637369</v>
      </c>
      <c r="CT144" s="76">
        <f>+'Costos - Precios de mercado'!F134</f>
        <v>2548103.6776116285</v>
      </c>
      <c r="CU144" s="76">
        <f>+'Costos - Precios de mercado'!G134</f>
        <v>2400480.8730276152</v>
      </c>
    </row>
    <row r="145" spans="93:107" ht="16.5" thickTop="1" thickBot="1" x14ac:dyDescent="0.3">
      <c r="CO145" s="74" t="s">
        <v>82</v>
      </c>
      <c r="CP145" s="76">
        <f>+'Costos - Precios de mercado'!B135</f>
        <v>1702400</v>
      </c>
      <c r="CQ145" s="76">
        <f>+'Costos - Precios de mercado'!C135</f>
        <v>1865800</v>
      </c>
      <c r="CR145" s="76">
        <f>+'Costos - Precios de mercado'!D135</f>
        <v>2080726.652156689</v>
      </c>
      <c r="CS145" s="76">
        <f>+'Costos - Precios de mercado'!E135</f>
        <v>2754613.4997452362</v>
      </c>
      <c r="CT145" s="76">
        <f>+'Costos - Precios de mercado'!F135</f>
        <v>3277000</v>
      </c>
      <c r="CU145" s="76">
        <f>+'Costos - Precios de mercado'!G135</f>
        <v>3294997.0300000003</v>
      </c>
    </row>
    <row r="146" spans="93:107" ht="16.5" thickTop="1" thickBot="1" x14ac:dyDescent="0.3">
      <c r="CO146" s="74" t="s">
        <v>48</v>
      </c>
      <c r="CP146" s="76">
        <f>+'Costos - Precios de mercado'!B136</f>
        <v>0</v>
      </c>
      <c r="CQ146" s="76">
        <f>+'Costos - Precios de mercado'!C136</f>
        <v>0</v>
      </c>
      <c r="CR146" s="76">
        <f>+'Costos - Precios de mercado'!D136</f>
        <v>0</v>
      </c>
      <c r="CS146" s="76">
        <f>+'Costos - Precios de mercado'!E136</f>
        <v>0</v>
      </c>
      <c r="CT146" s="76">
        <f>+'Costos - Precios de mercado'!F136</f>
        <v>0</v>
      </c>
      <c r="CU146" s="76">
        <f>+'Costos - Precios de mercado'!G136</f>
        <v>0</v>
      </c>
    </row>
    <row r="147" spans="93:107" ht="16.5" thickTop="1" thickBot="1" x14ac:dyDescent="0.3">
      <c r="CO147" s="74" t="s">
        <v>19</v>
      </c>
      <c r="CP147" s="76">
        <f>+'Costos - Precios de mercado'!B137</f>
        <v>9699467.4175170306</v>
      </c>
      <c r="CQ147" s="76">
        <f>+'Costos - Precios de mercado'!C137</f>
        <v>9801020.1369871814</v>
      </c>
      <c r="CR147" s="76">
        <f>+'Costos - Precios de mercado'!D137</f>
        <v>9903407.3984533101</v>
      </c>
      <c r="CS147" s="76">
        <f>+'Costos - Precios de mercado'!E137</f>
        <v>10199926.976040445</v>
      </c>
      <c r="CT147" s="76">
        <f>+'Costos - Precios de mercado'!F137</f>
        <v>10475064.922754485</v>
      </c>
      <c r="CU147" s="76">
        <f>+'Costos - Precios de mercado'!G137</f>
        <v>10550452.95276059</v>
      </c>
    </row>
    <row r="148" spans="93:107" ht="16.5" thickTop="1" thickBot="1" x14ac:dyDescent="0.3">
      <c r="CO148" s="74" t="s">
        <v>20</v>
      </c>
      <c r="CP148" s="76">
        <f>+'Costos - Precios de mercado'!B138</f>
        <v>6707.3678780422715</v>
      </c>
      <c r="CQ148" s="76">
        <f>+'Costos - Precios de mercado'!C138</f>
        <v>9260.3452710687416</v>
      </c>
      <c r="CR148" s="76">
        <f>+'Costos - Precios de mercado'!D138</f>
        <v>11875.213025138279</v>
      </c>
      <c r="CS148" s="76">
        <f>+'Costos - Precios de mercado'!E138</f>
        <v>19650.189631173438</v>
      </c>
      <c r="CT148" s="76">
        <f>+'Costos - Precios de mercado'!F138</f>
        <v>25274.476190962054</v>
      </c>
      <c r="CU148" s="76">
        <f>+'Costos - Precios de mercado'!G138</f>
        <v>20864.787966643606</v>
      </c>
    </row>
    <row r="149" spans="93:107" ht="16.5" thickTop="1" thickBot="1" x14ac:dyDescent="0.3">
      <c r="CO149" s="74" t="s">
        <v>122</v>
      </c>
      <c r="CP149" s="76">
        <f>+'Costos - Precios de mercado'!B140</f>
        <v>5067.7890634097157</v>
      </c>
      <c r="CQ149" s="76">
        <f>+'Costos - Precios de mercado'!C140</f>
        <v>6996.7053159186044</v>
      </c>
      <c r="CR149" s="76">
        <f>+'Costos - Precios de mercado'!D140</f>
        <v>8972.3831745489206</v>
      </c>
      <c r="CS149" s="76">
        <f>+'Costos - Precios de mercado'!E140</f>
        <v>14846.809943553262</v>
      </c>
      <c r="CT149" s="76">
        <f>+'Costos - Precios de mercado'!F140</f>
        <v>19096.270899837997</v>
      </c>
      <c r="CU149" s="76">
        <f>+'Costos - Precios de mercado'!G140</f>
        <v>15764.506463686279</v>
      </c>
    </row>
    <row r="150" spans="93:107" ht="16.5" thickTop="1" thickBot="1" x14ac:dyDescent="0.3">
      <c r="CO150" s="95" t="s">
        <v>161</v>
      </c>
      <c r="CP150" s="96"/>
      <c r="CQ150" s="96"/>
      <c r="CR150" s="96"/>
      <c r="CS150" s="96"/>
      <c r="CT150" s="96"/>
      <c r="CU150" s="97"/>
    </row>
    <row r="151" spans="93:107" ht="16.5" thickTop="1" thickBot="1" x14ac:dyDescent="0.3">
      <c r="CO151" s="74" t="s">
        <v>98</v>
      </c>
      <c r="CP151" s="76">
        <f>+'Costos - Precios de mercado'!B142</f>
        <v>2508244.1747211604</v>
      </c>
      <c r="CQ151" s="76">
        <f>+'Costos - Precios de mercado'!C142</f>
        <v>2700876.5137428129</v>
      </c>
      <c r="CR151" s="76">
        <f>+'Costos - Precios de mercado'!D142</f>
        <v>2861584.0165946884</v>
      </c>
      <c r="CS151" s="76">
        <f>+'Costos - Precios de mercado'!E142</f>
        <v>3387194.1655560979</v>
      </c>
      <c r="CT151" s="76">
        <f>+'Costos - Precios de mercado'!F142</f>
        <v>3942186.6602721009</v>
      </c>
      <c r="CU151" s="76">
        <f>+'Costos - Precios de mercado'!G142</f>
        <v>4054034.1299278499</v>
      </c>
    </row>
    <row r="152" spans="93:107" ht="16.5" thickTop="1" thickBot="1" x14ac:dyDescent="0.3">
      <c r="CO152" s="74" t="s">
        <v>139</v>
      </c>
      <c r="CP152" s="76">
        <f>+'Costos - Precios de mercado'!B143</f>
        <v>64363.964048054688</v>
      </c>
      <c r="CQ152" s="76">
        <f>+'Costos - Precios de mercado'!C143</f>
        <v>69307.095609263502</v>
      </c>
      <c r="CR152" s="76">
        <f>+'Costos - Precios de mercado'!D143</f>
        <v>73431.005091465588</v>
      </c>
      <c r="CS152" s="76">
        <f>+'Costos - Precios de mercado'!E143</f>
        <v>86918.668322979211</v>
      </c>
      <c r="CT152" s="76">
        <f>+'Costos - Precios de mercado'!F143</f>
        <v>101160.31087789999</v>
      </c>
      <c r="CU152" s="76">
        <f>+'Costos - Precios de mercado'!G143</f>
        <v>104030.4247959713</v>
      </c>
    </row>
    <row r="153" spans="93:107" ht="16.5" thickTop="1" thickBot="1" x14ac:dyDescent="0.3">
      <c r="CO153" s="74" t="s">
        <v>126</v>
      </c>
      <c r="CP153" s="76">
        <f>+'Costos - Precios de mercado'!B144</f>
        <v>337190.07</v>
      </c>
      <c r="CQ153" s="76">
        <f>+'Costos - Precios de mercado'!C144</f>
        <v>360725.652</v>
      </c>
      <c r="CR153" s="76">
        <f>+'Costos - Precios de mercado'!D144</f>
        <v>382901.77799999999</v>
      </c>
      <c r="CS153" s="76">
        <f>+'Costos - Precios de mercado'!E144</f>
        <v>449874.978</v>
      </c>
      <c r="CT153" s="76">
        <f>+'Costos - Precios de mercado'!F144</f>
        <v>516553.29600000003</v>
      </c>
      <c r="CU153" s="76">
        <f>+'Costos - Precios de mercado'!G144</f>
        <v>524904.95400000003</v>
      </c>
    </row>
    <row r="154" spans="93:107" ht="16.5" thickTop="1" thickBot="1" x14ac:dyDescent="0.3">
      <c r="CO154" s="74" t="s">
        <v>125</v>
      </c>
      <c r="CP154" s="76">
        <f>+'Costos - Precios de mercado'!B145</f>
        <v>14071.715999999999</v>
      </c>
      <c r="CQ154" s="76">
        <f>+'Costos - Precios de mercado'!C145</f>
        <v>15296.940000000002</v>
      </c>
      <c r="CR154" s="76">
        <f>+'Costos - Precios de mercado'!D145</f>
        <v>16163.532000000003</v>
      </c>
      <c r="CS154" s="76">
        <f>+'Costos - Precios de mercado'!E145</f>
        <v>19337.976000000002</v>
      </c>
      <c r="CT154" s="76">
        <f>+'Costos - Precios de mercado'!F145</f>
        <v>22937.148000000001</v>
      </c>
      <c r="CU154" s="76">
        <f>+'Costos - Precios de mercado'!G145</f>
        <v>23973.876</v>
      </c>
    </row>
    <row r="155" spans="93:107" ht="16.5" thickTop="1" thickBot="1" x14ac:dyDescent="0.3">
      <c r="CO155" s="74" t="s">
        <v>140</v>
      </c>
      <c r="CP155" s="76">
        <f>+'Costos - Precios de mercado'!B146</f>
        <v>4348.1932739153799</v>
      </c>
      <c r="CQ155" s="76">
        <f>+'Costos - Precios de mercado'!C146</f>
        <v>4726.790365829379</v>
      </c>
      <c r="CR155" s="76">
        <f>+'Costos - Precios de mercado'!D146</f>
        <v>4994.5693279423776</v>
      </c>
      <c r="CS155" s="76">
        <f>+'Costos - Precios de mercado'!E146</f>
        <v>5975.4799751741039</v>
      </c>
      <c r="CT155" s="76">
        <f>+'Costos - Precios de mercado'!F146</f>
        <v>7087.6325713510423</v>
      </c>
      <c r="CU155" s="76">
        <f>+'Costos - Precios de mercado'!G146</f>
        <v>7407.9839568167345</v>
      </c>
    </row>
    <row r="156" spans="93:107" ht="16.5" thickTop="1" thickBot="1" x14ac:dyDescent="0.3">
      <c r="CO156" s="74" t="s">
        <v>132</v>
      </c>
      <c r="CP156" s="76">
        <f>+'Costos - Precios de mercado'!B147</f>
        <v>220607.24683824522</v>
      </c>
      <c r="CQ156" s="76">
        <f>+'Costos - Precios de mercado'!C147</f>
        <v>230038.45555959913</v>
      </c>
      <c r="CR156" s="76">
        <f>+'Costos - Precios de mercado'!D147</f>
        <v>268331.28742572881</v>
      </c>
      <c r="CS156" s="76">
        <f>+'Costos - Precios de mercado'!E147</f>
        <v>372413.12086934847</v>
      </c>
      <c r="CT156" s="76">
        <f>+'Costos - Precios de mercado'!F147</f>
        <v>444184.01777795481</v>
      </c>
      <c r="CU156" s="76">
        <f>+'Costos - Precios de mercado'!G147</f>
        <v>420251.13528635615</v>
      </c>
    </row>
    <row r="157" spans="93:107" ht="15.75" thickTop="1" x14ac:dyDescent="0.25"/>
    <row r="159" spans="93:107" ht="15.75" thickBot="1" x14ac:dyDescent="0.3">
      <c r="CW159" s="3" t="s">
        <v>243</v>
      </c>
    </row>
    <row r="160" spans="93:107" ht="16.5" thickTop="1" thickBot="1" x14ac:dyDescent="0.3">
      <c r="CW160" s="72"/>
      <c r="CX160" s="73" t="s">
        <v>205</v>
      </c>
      <c r="CY160" s="73" t="s">
        <v>206</v>
      </c>
      <c r="CZ160" s="73" t="s">
        <v>207</v>
      </c>
      <c r="DA160" s="73" t="s">
        <v>208</v>
      </c>
      <c r="DB160" s="73" t="s">
        <v>209</v>
      </c>
      <c r="DC160" s="73" t="s">
        <v>210</v>
      </c>
    </row>
    <row r="161" spans="101:115" ht="16.5" thickTop="1" thickBot="1" x14ac:dyDescent="0.3">
      <c r="CW161" s="95" t="s">
        <v>174</v>
      </c>
      <c r="CX161" s="96"/>
      <c r="CY161" s="96"/>
      <c r="CZ161" s="96"/>
      <c r="DA161" s="96"/>
      <c r="DB161" s="96"/>
      <c r="DC161" s="97"/>
    </row>
    <row r="162" spans="101:115" ht="16.5" thickTop="1" thickBot="1" x14ac:dyDescent="0.3">
      <c r="CW162" s="74" t="s">
        <v>143</v>
      </c>
      <c r="CX162" s="76">
        <f>+'Costos - Precios de mercado'!B150</f>
        <v>201293.24176248503</v>
      </c>
      <c r="CY162" s="76">
        <f>+'Costos - Precios de mercado'!C150</f>
        <v>247086.95140426693</v>
      </c>
      <c r="CZ162" s="76">
        <f>+'Costos - Precios de mercado'!D150</f>
        <v>297479.45870688767</v>
      </c>
      <c r="DA162" s="76">
        <f>+'Costos - Precios de mercado'!E150</f>
        <v>434391.25239432341</v>
      </c>
      <c r="DB162" s="76">
        <f>+'Costos - Precios de mercado'!F150</f>
        <v>533513.8231348804</v>
      </c>
      <c r="DC162" s="76">
        <f>+'Costos - Precios de mercado'!G150</f>
        <v>463170.27027934912</v>
      </c>
    </row>
    <row r="163" spans="101:115" ht="16.5" thickTop="1" thickBot="1" x14ac:dyDescent="0.3">
      <c r="CW163" s="74" t="s">
        <v>91</v>
      </c>
      <c r="CX163" s="76">
        <f>+'Costos - Precios de mercado'!B151</f>
        <v>354549.522934379</v>
      </c>
      <c r="CY163" s="76">
        <f>+'Costos - Precios de mercado'!C151</f>
        <v>710329.02525035967</v>
      </c>
      <c r="CZ163" s="76">
        <f>+'Costos - Precios de mercado'!D151</f>
        <v>914008.51248346118</v>
      </c>
      <c r="DA163" s="76">
        <f>+'Costos - Precios de mercado'!E151</f>
        <v>1424099.4435891386</v>
      </c>
      <c r="DB163" s="76">
        <f>+'Costos - Precios de mercado'!F151</f>
        <v>1773177.7888079472</v>
      </c>
      <c r="DC163" s="76">
        <f>+'Costos - Precios de mercado'!G151</f>
        <v>1477887.1429710966</v>
      </c>
    </row>
    <row r="164" spans="101:115" ht="16.5" thickTop="1" thickBot="1" x14ac:dyDescent="0.3">
      <c r="CW164" s="74" t="s">
        <v>94</v>
      </c>
      <c r="CX164" s="76">
        <f>+'Costos - Precios de mercado'!B152</f>
        <v>468000.98487642995</v>
      </c>
      <c r="CY164" s="76">
        <f>+'Costos - Precios de mercado'!C152</f>
        <v>935771.94391098304</v>
      </c>
      <c r="CZ164" s="76">
        <f>+'Costos - Precios de mercado'!D152</f>
        <v>1205371.5141446653</v>
      </c>
      <c r="DA164" s="76">
        <f>+'Costos - Precios de mercado'!E152</f>
        <v>1872224.6817934399</v>
      </c>
      <c r="DB164" s="76">
        <f>+'Costos - Precios de mercado'!F152</f>
        <v>2327170.4107608437</v>
      </c>
      <c r="DC164" s="76">
        <f>+'Costos - Precios de mercado'!G152</f>
        <v>1943357.3367522703</v>
      </c>
    </row>
    <row r="165" spans="101:115" ht="24" thickTop="1" thickBot="1" x14ac:dyDescent="0.3">
      <c r="CW165" s="74" t="s">
        <v>93</v>
      </c>
      <c r="CX165" s="76">
        <f>+'Costos - Precios de mercado'!B153</f>
        <v>45868.873634288742</v>
      </c>
      <c r="CY165" s="76">
        <f>+'Costos - Precios de mercado'!C153</f>
        <v>57303.405401898373</v>
      </c>
      <c r="CZ165" s="76">
        <f>+'Costos - Precios de mercado'!D153</f>
        <v>69388.359949167949</v>
      </c>
      <c r="DA165" s="76">
        <f>+'Costos - Precios de mercado'!E153</f>
        <v>103792.91145952675</v>
      </c>
      <c r="DB165" s="76">
        <f>+'Costos - Precios de mercado'!F153</f>
        <v>128954.17741161377</v>
      </c>
      <c r="DC165" s="76">
        <f>+'Costos - Precios de mercado'!G153</f>
        <v>110677.79380910788</v>
      </c>
    </row>
    <row r="166" spans="101:115" ht="16.5" thickTop="1" thickBot="1" x14ac:dyDescent="0.3">
      <c r="CW166" s="95" t="s">
        <v>166</v>
      </c>
      <c r="CX166" s="96"/>
      <c r="CY166" s="96"/>
      <c r="CZ166" s="96"/>
      <c r="DA166" s="96"/>
      <c r="DB166" s="96"/>
      <c r="DC166" s="97"/>
    </row>
    <row r="167" spans="101:115" ht="16.5" thickTop="1" thickBot="1" x14ac:dyDescent="0.3">
      <c r="CW167" s="74" t="s">
        <v>170</v>
      </c>
      <c r="CX167" s="76">
        <f>+'Costos - Precios de mercado'!B155</f>
        <v>50677.890634097159</v>
      </c>
      <c r="CY167" s="76">
        <f>+'Costos - Precios de mercado'!C155</f>
        <v>69967.053159186049</v>
      </c>
      <c r="CZ167" s="76">
        <f>+'Costos - Precios de mercado'!D155</f>
        <v>89723.831745489209</v>
      </c>
      <c r="DA167" s="76">
        <f>+'Costos - Precios de mercado'!E155</f>
        <v>148468.09943553264</v>
      </c>
      <c r="DB167" s="76">
        <f>+'Costos - Precios de mercado'!F155</f>
        <v>190962.70899837997</v>
      </c>
      <c r="DC167" s="76">
        <f>+'Costos - Precios de mercado'!G155</f>
        <v>157645.06463686278</v>
      </c>
    </row>
    <row r="168" spans="101:115" ht="16.5" thickTop="1" thickBot="1" x14ac:dyDescent="0.3">
      <c r="CW168" s="95" t="s">
        <v>175</v>
      </c>
      <c r="CX168" s="96"/>
      <c r="CY168" s="96"/>
      <c r="CZ168" s="96"/>
      <c r="DA168" s="96"/>
      <c r="DB168" s="96"/>
      <c r="DC168" s="97"/>
    </row>
    <row r="169" spans="101:115" ht="24" thickTop="1" thickBot="1" x14ac:dyDescent="0.3">
      <c r="CW169" s="74" t="s">
        <v>97</v>
      </c>
      <c r="CX169" s="76">
        <f>+'Costos - Precios de mercado'!B157</f>
        <v>1418629.9878427498</v>
      </c>
      <c r="CY169" s="76">
        <f>+'Costos - Precios de mercado'!C157</f>
        <v>1518765.9641043064</v>
      </c>
      <c r="CZ169" s="76">
        <f>+'Costos - Precios de mercado'!D157</f>
        <v>1612029.0764298697</v>
      </c>
      <c r="DA169" s="76">
        <f>+'Costos - Precios de mercado'!E157</f>
        <v>1895395.992588463</v>
      </c>
      <c r="DB169" s="76">
        <f>+'Costos - Precios de mercado'!F157</f>
        <v>2178387.4454760961</v>
      </c>
      <c r="DC169" s="76">
        <f>+'Costos - Precios de mercado'!G157</f>
        <v>2214594.7930475697</v>
      </c>
    </row>
    <row r="170" spans="101:115" ht="35.25" thickTop="1" thickBot="1" x14ac:dyDescent="0.3">
      <c r="CW170" s="74" t="s">
        <v>147</v>
      </c>
      <c r="CX170" s="76">
        <f>+'Costos - Precios de mercado'!B158</f>
        <v>154086.3688768865</v>
      </c>
      <c r="CY170" s="76">
        <f>+'Costos - Precios de mercado'!C158</f>
        <v>183690.59157581971</v>
      </c>
      <c r="CZ170" s="76">
        <f>+'Costos - Precios de mercado'!D158</f>
        <v>236954.1239601605</v>
      </c>
      <c r="DA170" s="76">
        <f>+'Costos - Precios de mercado'!E158</f>
        <v>319629.33125352277</v>
      </c>
      <c r="DB170" s="76">
        <f>+'Costos - Precios de mercado'!F158</f>
        <v>363121.06329984171</v>
      </c>
      <c r="DC170" s="76">
        <f>+'Costos - Precios de mercado'!G158</f>
        <v>335321.97613133129</v>
      </c>
    </row>
    <row r="171" spans="101:115" ht="16.5" thickTop="1" thickBot="1" x14ac:dyDescent="0.3">
      <c r="CW171" s="74" t="s">
        <v>100</v>
      </c>
      <c r="CX171" s="76">
        <f>+'Costos - Precios de mercado'!B159</f>
        <v>105401.51544</v>
      </c>
      <c r="CY171" s="76">
        <f>+'Costos - Precios de mercado'!C159</f>
        <v>241565.09279999998</v>
      </c>
      <c r="CZ171" s="76">
        <f>+'Costos - Precios de mercado'!D159</f>
        <v>319856.03940000001</v>
      </c>
      <c r="DA171" s="76">
        <f>+'Costos - Precios de mercado'!E159</f>
        <v>582232.05299999996</v>
      </c>
      <c r="DB171" s="76">
        <f>+'Costos - Precios de mercado'!F159</f>
        <v>760394.16119999997</v>
      </c>
      <c r="DC171" s="76">
        <f>+'Costos - Precios de mercado'!G159</f>
        <v>555989.29019999993</v>
      </c>
    </row>
    <row r="172" spans="101:115" ht="15.75" thickTop="1" x14ac:dyDescent="0.25"/>
    <row r="175" spans="101:115" ht="15.75" thickBot="1" x14ac:dyDescent="0.3">
      <c r="DE175" s="3" t="s">
        <v>244</v>
      </c>
    </row>
    <row r="176" spans="101:115" ht="16.5" thickTop="1" thickBot="1" x14ac:dyDescent="0.3">
      <c r="DE176" s="72"/>
      <c r="DF176" s="73" t="s">
        <v>205</v>
      </c>
      <c r="DG176" s="73" t="s">
        <v>206</v>
      </c>
      <c r="DH176" s="73" t="s">
        <v>207</v>
      </c>
      <c r="DI176" s="73" t="s">
        <v>208</v>
      </c>
      <c r="DJ176" s="73" t="s">
        <v>209</v>
      </c>
      <c r="DK176" s="73" t="s">
        <v>210</v>
      </c>
    </row>
    <row r="177" spans="109:123" ht="35.25" thickTop="1" thickBot="1" x14ac:dyDescent="0.3">
      <c r="DE177" s="83" t="s">
        <v>245</v>
      </c>
      <c r="DF177" s="76">
        <f ca="1">+'Costos - Precios de mercado'!B160</f>
        <v>22990377.764159221</v>
      </c>
      <c r="DG177" s="76">
        <f ca="1">+'Costos - Precios de mercado'!C160</f>
        <v>26321530.108255289</v>
      </c>
      <c r="DH177" s="76">
        <f ca="1">+'Costos - Precios de mercado'!D160</f>
        <v>29212619.134395279</v>
      </c>
      <c r="DI177" s="76">
        <f ca="1">+'Costos - Precios de mercado'!E160</f>
        <v>37570221.822220445</v>
      </c>
      <c r="DJ177" s="76">
        <f ca="1">+'Costos - Precios de mercado'!F160</f>
        <v>43933456.026214503</v>
      </c>
      <c r="DK177" s="76">
        <f ca="1">+'Costos - Precios de mercado'!G160</f>
        <v>40707786.750841245</v>
      </c>
    </row>
    <row r="178" spans="109:123" ht="35.25" thickTop="1" thickBot="1" x14ac:dyDescent="0.3">
      <c r="DE178" s="83" t="s">
        <v>246</v>
      </c>
      <c r="DF178" s="76">
        <f ca="1">+'Costos - Precios sociales'!C160</f>
        <v>22579925.396327704</v>
      </c>
      <c r="DG178" s="76">
        <f ca="1">+'Costos - Precios sociales'!D160</f>
        <v>25676603.89886187</v>
      </c>
      <c r="DH178" s="76">
        <f ca="1">+'Costos - Precios sociales'!E160</f>
        <v>28438323.496750694</v>
      </c>
      <c r="DI178" s="76">
        <f ca="1">+'Costos - Precios sociales'!F160</f>
        <v>36454995.599529363</v>
      </c>
      <c r="DJ178" s="76">
        <f ca="1">+'Costos - Precios sociales'!G160</f>
        <v>42637081.686971731</v>
      </c>
      <c r="DK178" s="76">
        <f ca="1">+'Costos - Precios sociales'!H160</f>
        <v>39691092.993331529</v>
      </c>
    </row>
    <row r="179" spans="109:123" ht="15.75" thickTop="1" x14ac:dyDescent="0.25"/>
    <row r="182" spans="109:123" ht="15.75" thickBot="1" x14ac:dyDescent="0.3">
      <c r="DM182" s="3" t="s">
        <v>266</v>
      </c>
    </row>
    <row r="183" spans="109:123" ht="16.5" thickTop="1" thickBot="1" x14ac:dyDescent="0.3">
      <c r="DM183" s="72"/>
      <c r="DN183" s="73" t="s">
        <v>205</v>
      </c>
      <c r="DO183" s="73" t="s">
        <v>206</v>
      </c>
      <c r="DP183" s="73" t="s">
        <v>207</v>
      </c>
      <c r="DQ183" s="73" t="s">
        <v>208</v>
      </c>
      <c r="DR183" s="73" t="s">
        <v>209</v>
      </c>
      <c r="DS183" s="73" t="s">
        <v>210</v>
      </c>
    </row>
    <row r="184" spans="109:123" ht="24" thickTop="1" thickBot="1" x14ac:dyDescent="0.3">
      <c r="DM184" s="83" t="s">
        <v>232</v>
      </c>
      <c r="DN184" s="76">
        <f>+SUM('Efectos de los escenarios'!B49:B62)+C69</f>
        <v>2066</v>
      </c>
      <c r="DO184" s="76">
        <f>+SUM('Efectos de los escenarios'!C49:C62)+D69</f>
        <v>2978</v>
      </c>
      <c r="DP184" s="76">
        <f>+SUM('Efectos de los escenarios'!D49:D62)+E69</f>
        <v>3998</v>
      </c>
      <c r="DQ184" s="76">
        <f>+SUM('Efectos de los escenarios'!E49:E62)+F69</f>
        <v>6860</v>
      </c>
      <c r="DR184" s="76">
        <f>+SUM('Efectos de los escenarios'!F49:F62)+G69</f>
        <v>8829</v>
      </c>
      <c r="DS184" s="76">
        <f>+SUM('Efectos de los escenarios'!G49:G62)</f>
        <v>7050</v>
      </c>
    </row>
    <row r="185" spans="109:123" ht="16.5" thickTop="1" thickBot="1" x14ac:dyDescent="0.3">
      <c r="DM185" s="83" t="s">
        <v>233</v>
      </c>
      <c r="DN185" s="76">
        <f>+SUM('Efectos de los escenarios'!B63:B68)</f>
        <v>826</v>
      </c>
      <c r="DO185" s="76">
        <f>+SUM('Efectos de los escenarios'!C63:C68)</f>
        <v>860</v>
      </c>
      <c r="DP185" s="76">
        <f>+SUM('Efectos de los escenarios'!D63:D68)</f>
        <v>891</v>
      </c>
      <c r="DQ185" s="76">
        <f>+SUM('Efectos de los escenarios'!E63:E68)</f>
        <v>984</v>
      </c>
      <c r="DR185" s="76">
        <f>+SUM('Efectos de los escenarios'!F63:F68)</f>
        <v>1092</v>
      </c>
      <c r="DS185" s="76">
        <f>+SUM('Efectos de los escenarios'!G63:G68)</f>
        <v>1074</v>
      </c>
    </row>
    <row r="186" spans="109:123" ht="16.5" thickTop="1" thickBot="1" x14ac:dyDescent="0.3">
      <c r="DM186" s="83" t="s">
        <v>247</v>
      </c>
      <c r="DN186" s="76">
        <f>+DN184+DN185</f>
        <v>2892</v>
      </c>
      <c r="DO186" s="76">
        <f>+DO184+DO185</f>
        <v>3838</v>
      </c>
      <c r="DP186" s="76">
        <f t="shared" ref="DP186:DR186" si="0">+DP184+DP185</f>
        <v>4889</v>
      </c>
      <c r="DQ186" s="76">
        <f t="shared" si="0"/>
        <v>7844</v>
      </c>
      <c r="DR186" s="76">
        <f t="shared" si="0"/>
        <v>9921</v>
      </c>
      <c r="DS186" s="76">
        <f>+DS184+DS185</f>
        <v>8124</v>
      </c>
    </row>
    <row r="187" spans="109:123" ht="16.5" thickTop="1" thickBot="1" x14ac:dyDescent="0.3">
      <c r="DM187" s="95" t="s">
        <v>248</v>
      </c>
      <c r="DN187" s="96"/>
      <c r="DO187" s="96"/>
      <c r="DP187" s="96"/>
      <c r="DQ187" s="96"/>
      <c r="DR187" s="96"/>
      <c r="DS187" s="97"/>
    </row>
    <row r="188" spans="109:123" ht="24" thickTop="1" thickBot="1" x14ac:dyDescent="0.3">
      <c r="DM188" s="83" t="s">
        <v>232</v>
      </c>
      <c r="DN188" s="76">
        <v>97188</v>
      </c>
      <c r="DO188" s="76">
        <v>97188</v>
      </c>
      <c r="DP188" s="76">
        <v>97188</v>
      </c>
      <c r="DQ188" s="76">
        <v>97188</v>
      </c>
      <c r="DR188" s="76">
        <v>97188</v>
      </c>
      <c r="DS188" s="76">
        <v>97188</v>
      </c>
    </row>
    <row r="189" spans="109:123" ht="16.5" thickTop="1" thickBot="1" x14ac:dyDescent="0.3">
      <c r="DM189" s="83" t="s">
        <v>233</v>
      </c>
      <c r="DN189" s="76">
        <v>25745</v>
      </c>
      <c r="DO189" s="76">
        <v>25745</v>
      </c>
      <c r="DP189" s="76">
        <v>25745</v>
      </c>
      <c r="DQ189" s="76">
        <v>25745</v>
      </c>
      <c r="DR189" s="76">
        <v>25745</v>
      </c>
      <c r="DS189" s="76">
        <v>25745</v>
      </c>
    </row>
    <row r="190" spans="109:123" ht="16.5" thickTop="1" thickBot="1" x14ac:dyDescent="0.3">
      <c r="DM190" s="83" t="s">
        <v>247</v>
      </c>
      <c r="DN190" s="76">
        <f>+DN188+DN189</f>
        <v>122933</v>
      </c>
      <c r="DO190" s="76">
        <f>+DO188+DO189</f>
        <v>122933</v>
      </c>
      <c r="DP190" s="76">
        <f t="shared" ref="DP190:DS190" si="1">+DP188+DP189</f>
        <v>122933</v>
      </c>
      <c r="DQ190" s="76">
        <f t="shared" si="1"/>
        <v>122933</v>
      </c>
      <c r="DR190" s="76">
        <f t="shared" si="1"/>
        <v>122933</v>
      </c>
      <c r="DS190" s="76">
        <f t="shared" si="1"/>
        <v>122933</v>
      </c>
    </row>
    <row r="191" spans="109:123" ht="16.5" thickTop="1" thickBot="1" x14ac:dyDescent="0.3">
      <c r="DM191" s="95" t="s">
        <v>249</v>
      </c>
      <c r="DN191" s="96"/>
      <c r="DO191" s="96"/>
      <c r="DP191" s="96"/>
      <c r="DQ191" s="96"/>
      <c r="DR191" s="96"/>
      <c r="DS191" s="97"/>
    </row>
    <row r="192" spans="109:123" ht="24" thickTop="1" thickBot="1" x14ac:dyDescent="0.3">
      <c r="DM192" s="83" t="s">
        <v>232</v>
      </c>
      <c r="DN192" s="84">
        <f>+DN184/DN188</f>
        <v>2.1257768448779683E-2</v>
      </c>
      <c r="DO192" s="84">
        <f>+DO184/DO188</f>
        <v>3.0641643001193562E-2</v>
      </c>
      <c r="DP192" s="84">
        <f t="shared" ref="DP192:DS192" si="2">+DP184/DP188</f>
        <v>4.113676585586698E-2</v>
      </c>
      <c r="DQ192" s="84">
        <f t="shared" si="2"/>
        <v>7.0584845865744747E-2</v>
      </c>
      <c r="DR192" s="84">
        <f t="shared" si="2"/>
        <v>9.0844548709717254E-2</v>
      </c>
      <c r="DS192" s="84">
        <f t="shared" si="2"/>
        <v>7.2539819730830971E-2</v>
      </c>
    </row>
    <row r="193" spans="117:139" ht="16.5" thickTop="1" thickBot="1" x14ac:dyDescent="0.3">
      <c r="DM193" s="83" t="s">
        <v>233</v>
      </c>
      <c r="DN193" s="84">
        <f t="shared" ref="DN193:DS193" si="3">+DN185/DN189</f>
        <v>3.2083899786366284E-2</v>
      </c>
      <c r="DO193" s="84">
        <f t="shared" si="3"/>
        <v>3.3404544571761507E-2</v>
      </c>
      <c r="DP193" s="84">
        <f t="shared" si="3"/>
        <v>3.4608661876092447E-2</v>
      </c>
      <c r="DQ193" s="84">
        <f t="shared" si="3"/>
        <v>3.8221013789085261E-2</v>
      </c>
      <c r="DR193" s="84">
        <f t="shared" si="3"/>
        <v>4.2416003107399493E-2</v>
      </c>
      <c r="DS193" s="84">
        <f t="shared" si="3"/>
        <v>4.171683822101379E-2</v>
      </c>
    </row>
    <row r="194" spans="117:139" ht="16.5" thickTop="1" thickBot="1" x14ac:dyDescent="0.3">
      <c r="DM194" s="83" t="s">
        <v>247</v>
      </c>
      <c r="DN194" s="84">
        <f t="shared" ref="DN194:DS194" si="4">+DN186/DN190</f>
        <v>2.3525009558051948E-2</v>
      </c>
      <c r="DO194" s="84">
        <f t="shared" si="4"/>
        <v>3.1220258189420255E-2</v>
      </c>
      <c r="DP194" s="84">
        <f t="shared" si="4"/>
        <v>3.9769630611796669E-2</v>
      </c>
      <c r="DQ194" s="84">
        <f t="shared" si="4"/>
        <v>6.3807114444453486E-2</v>
      </c>
      <c r="DR194" s="84">
        <f t="shared" si="4"/>
        <v>8.0702496481823427E-2</v>
      </c>
      <c r="DS194" s="84">
        <f t="shared" si="4"/>
        <v>6.6084777887141774E-2</v>
      </c>
    </row>
    <row r="195" spans="117:139" ht="15.75" thickTop="1" x14ac:dyDescent="0.25"/>
    <row r="197" spans="117:139" ht="15.75" thickBot="1" x14ac:dyDescent="0.3">
      <c r="DU197" s="3" t="s">
        <v>267</v>
      </c>
    </row>
    <row r="198" spans="117:139" ht="16.5" thickTop="1" thickBot="1" x14ac:dyDescent="0.3">
      <c r="DU198" s="72"/>
      <c r="DV198" s="73" t="s">
        <v>205</v>
      </c>
      <c r="DW198" s="73" t="s">
        <v>206</v>
      </c>
      <c r="DX198" s="73" t="s">
        <v>207</v>
      </c>
      <c r="DY198" s="73" t="s">
        <v>208</v>
      </c>
      <c r="DZ198" s="73" t="s">
        <v>209</v>
      </c>
      <c r="EA198" s="73" t="s">
        <v>210</v>
      </c>
    </row>
    <row r="199" spans="117:139" ht="24" thickTop="1" thickBot="1" x14ac:dyDescent="0.3">
      <c r="DU199" s="83" t="s">
        <v>250</v>
      </c>
      <c r="DV199" s="76">
        <f>+SUM('Efectos de los escenarios'!B3:B23)</f>
        <v>1381</v>
      </c>
      <c r="DW199" s="76">
        <f>+SUM('Efectos de los escenarios'!C3:C23)</f>
        <v>1732</v>
      </c>
      <c r="DX199" s="76">
        <f>+SUM('Efectos de los escenarios'!D3:D23)</f>
        <v>2090</v>
      </c>
      <c r="DY199" s="76">
        <f>+SUM('Efectos de los escenarios'!E3:E23)</f>
        <v>3150</v>
      </c>
      <c r="DZ199" s="76">
        <f>+SUM('Efectos de los escenarios'!F3:F23)</f>
        <v>3935</v>
      </c>
      <c r="EA199" s="76">
        <f>+SUM('Efectos de los escenarios'!G3:G23)</f>
        <v>3362</v>
      </c>
    </row>
    <row r="200" spans="117:139" ht="35.25" thickTop="1" thickBot="1" x14ac:dyDescent="0.3">
      <c r="DU200" s="83" t="s">
        <v>251</v>
      </c>
      <c r="DV200" s="76">
        <v>47996</v>
      </c>
      <c r="DW200" s="76">
        <v>47996</v>
      </c>
      <c r="DX200" s="76">
        <v>47996</v>
      </c>
      <c r="DY200" s="76">
        <v>47996</v>
      </c>
      <c r="DZ200" s="76">
        <v>47996</v>
      </c>
      <c r="EA200" s="76">
        <v>47996</v>
      </c>
    </row>
    <row r="201" spans="117:139" ht="16.5" thickTop="1" thickBot="1" x14ac:dyDescent="0.3">
      <c r="DU201" s="83" t="s">
        <v>252</v>
      </c>
      <c r="DV201" s="84">
        <f>+DV199/DV200</f>
        <v>2.8773231102591883E-2</v>
      </c>
      <c r="DW201" s="84">
        <f>+DW199/DW200</f>
        <v>3.6086340528377364E-2</v>
      </c>
      <c r="DX201" s="84">
        <f t="shared" ref="DX201:EA201" si="5">+DX199/DX200</f>
        <v>4.3545295441286776E-2</v>
      </c>
      <c r="DY201" s="84">
        <f t="shared" si="5"/>
        <v>6.563046920576715E-2</v>
      </c>
      <c r="DZ201" s="84">
        <f t="shared" si="5"/>
        <v>8.1985998833236109E-2</v>
      </c>
      <c r="EA201" s="84">
        <f t="shared" si="5"/>
        <v>7.0047503958663215E-2</v>
      </c>
    </row>
    <row r="202" spans="117:139" ht="15.75" thickTop="1" x14ac:dyDescent="0.25"/>
    <row r="204" spans="117:139" ht="15.75" thickBot="1" x14ac:dyDescent="0.3">
      <c r="EC204" s="3" t="s">
        <v>268</v>
      </c>
    </row>
    <row r="205" spans="117:139" ht="16.5" thickTop="1" thickBot="1" x14ac:dyDescent="0.3">
      <c r="EC205" s="72"/>
      <c r="ED205" s="73" t="s">
        <v>205</v>
      </c>
      <c r="EE205" s="73" t="s">
        <v>206</v>
      </c>
      <c r="EF205" s="73" t="s">
        <v>207</v>
      </c>
      <c r="EG205" s="73" t="s">
        <v>208</v>
      </c>
      <c r="EH205" s="73" t="s">
        <v>209</v>
      </c>
      <c r="EI205" s="73" t="s">
        <v>210</v>
      </c>
    </row>
    <row r="206" spans="117:139" ht="24" thickTop="1" thickBot="1" x14ac:dyDescent="0.3">
      <c r="EC206" s="83" t="s">
        <v>253</v>
      </c>
      <c r="ED206" s="76">
        <f ca="1">+'Costos - Precios de mercado'!B160/1000</f>
        <v>22990.377764159221</v>
      </c>
      <c r="EE206" s="76">
        <f ca="1">+'Costos - Precios de mercado'!C160/1000</f>
        <v>26321.530108255291</v>
      </c>
      <c r="EF206" s="76">
        <f ca="1">+'Costos - Precios de mercado'!D160/1000</f>
        <v>29212.619134395278</v>
      </c>
      <c r="EG206" s="76">
        <f ca="1">+'Costos - Precios de mercado'!E160/1000</f>
        <v>37570.221822220446</v>
      </c>
      <c r="EH206" s="76">
        <f ca="1">+'Costos - Precios de mercado'!F160/1000</f>
        <v>43933.456026214502</v>
      </c>
      <c r="EI206" s="76">
        <f ca="1">+'Costos - Precios de mercado'!G160/1000</f>
        <v>40707.786750841246</v>
      </c>
    </row>
    <row r="207" spans="117:139" ht="35.25" thickTop="1" thickBot="1" x14ac:dyDescent="0.3">
      <c r="EC207" s="83" t="s">
        <v>254</v>
      </c>
      <c r="ED207" s="76">
        <v>6413793</v>
      </c>
      <c r="EE207" s="76">
        <v>6413793</v>
      </c>
      <c r="EF207" s="76">
        <v>6413793</v>
      </c>
      <c r="EG207" s="76">
        <v>6413793</v>
      </c>
      <c r="EH207" s="76">
        <v>6413793</v>
      </c>
      <c r="EI207" s="76">
        <v>6413793</v>
      </c>
    </row>
    <row r="208" spans="117:139" ht="16.5" thickTop="1" thickBot="1" x14ac:dyDescent="0.3">
      <c r="EC208" s="83" t="s">
        <v>252</v>
      </c>
      <c r="ED208" s="84">
        <f ca="1">+ED206/ED207</f>
        <v>3.5845213221192547E-3</v>
      </c>
      <c r="EE208" s="84">
        <f ca="1">+EE206/EE207</f>
        <v>4.1038945454359519E-3</v>
      </c>
      <c r="EF208" s="84">
        <f t="shared" ref="EF208" ca="1" si="6">+EF206/EF207</f>
        <v>4.5546557449539261E-3</v>
      </c>
      <c r="EG208" s="84">
        <f t="shared" ref="EG208" ca="1" si="7">+EG206/EG207</f>
        <v>5.8577228517073202E-3</v>
      </c>
      <c r="EH208" s="84">
        <f t="shared" ref="EH208" ca="1" si="8">+EH206/EH207</f>
        <v>6.8498400285469932E-3</v>
      </c>
      <c r="EI208" s="84">
        <f t="shared" ref="EI208" ca="1" si="9">+EI206/EI207</f>
        <v>6.3469130904039535E-3</v>
      </c>
    </row>
    <row r="209" ht="15.75" thickTop="1" x14ac:dyDescent="0.25"/>
  </sheetData>
  <mergeCells count="34">
    <mergeCell ref="BY125:CE125"/>
    <mergeCell ref="B5:H5"/>
    <mergeCell ref="B8:H8"/>
    <mergeCell ref="K15:Q15"/>
    <mergeCell ref="K20:Q20"/>
    <mergeCell ref="K23:Q23"/>
    <mergeCell ref="AB36:AH36"/>
    <mergeCell ref="AB43:AH43"/>
    <mergeCell ref="AB47:AH47"/>
    <mergeCell ref="AJ54:AP54"/>
    <mergeCell ref="AJ58:AP58"/>
    <mergeCell ref="AJ65:AP65"/>
    <mergeCell ref="AJ72:AP72"/>
    <mergeCell ref="AR82:AX82"/>
    <mergeCell ref="AR85:AX85"/>
    <mergeCell ref="AR88:AX88"/>
    <mergeCell ref="BQ118:BW118"/>
    <mergeCell ref="BY123:CE123"/>
    <mergeCell ref="BI110:BO110"/>
    <mergeCell ref="BQ116:BW116"/>
    <mergeCell ref="BA95:BG95"/>
    <mergeCell ref="BA98:BG98"/>
    <mergeCell ref="BA101:BG101"/>
    <mergeCell ref="BI108:BO108"/>
    <mergeCell ref="CG131:CM131"/>
    <mergeCell ref="CG133:CM133"/>
    <mergeCell ref="CO140:CU140"/>
    <mergeCell ref="CO143:CU143"/>
    <mergeCell ref="CO150:CU150"/>
    <mergeCell ref="CW161:DC161"/>
    <mergeCell ref="CW166:DC166"/>
    <mergeCell ref="CW168:DC168"/>
    <mergeCell ref="DM187:DS187"/>
    <mergeCell ref="DM191:DS191"/>
  </mergeCells>
  <pageMargins left="0.7" right="0.7" top="0.75" bottom="0.75" header="0.3" footer="0.3"/>
  <pageSetup paperSize="9" orientation="portrait" r:id="rId1"/>
  <ignoredErrors>
    <ignoredError sqref="AD40:AG41 AT84:AW84 BC97:BF97 DO185:DR185 AU83:AW83 AH40:AH41 AX84 BG97 DS18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Ajuste de precios</vt:lpstr>
      <vt:lpstr>Parámetros </vt:lpstr>
      <vt:lpstr>Caracterización de escenarios</vt:lpstr>
      <vt:lpstr>Efectos de los escenarios</vt:lpstr>
      <vt:lpstr>Costos - Precios de mercado</vt:lpstr>
      <vt:lpstr>Costos - Precios sociales</vt:lpstr>
      <vt:lpstr>TABLAS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Pedreira</dc:creator>
  <cp:lastModifiedBy>Mercedes Pedreira</cp:lastModifiedBy>
  <cp:lastPrinted>2016-06-27T13:11:30Z</cp:lastPrinted>
  <dcterms:created xsi:type="dcterms:W3CDTF">2014-11-25T13:37:48Z</dcterms:created>
  <dcterms:modified xsi:type="dcterms:W3CDTF">2017-05-22T16:53:53Z</dcterms:modified>
</cp:coreProperties>
</file>